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pivotTables/_rels/pivotTable2.xml.rels" ContentType="application/vnd.openxmlformats-package.relationships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book.xml" ContentType="application/vnd.openxmlformats-officedocument.spreadsheetml.sheet.main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charts/chart13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Sensibilisation" sheetId="1" state="visible" r:id="rId2"/>
    <sheet name="PILES" sheetId="2" state="visible" r:id="rId3"/>
    <sheet name="latrines" sheetId="3" state="visible" r:id="rId4"/>
    <sheet name="Feuille5" sheetId="4" state="visible" r:id="rId5"/>
  </sheets>
  <calcPr iterateCount="100" refMode="A1" iterate="false" iterateDelta="0.0001"/>
  <pivotCaches>
    <pivotCache cacheId="1" r:id="rId7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<sst xmlns="http://schemas.openxmlformats.org/spreadsheetml/2006/main" count="307" uniqueCount="90">
  <si>
    <t xml:space="preserve">2017-2018</t>
  </si>
  <si>
    <t xml:space="preserve">date</t>
  </si>
  <si>
    <t xml:space="preserve">quartier</t>
  </si>
  <si>
    <t xml:space="preserve">Nbr séance</t>
  </si>
  <si>
    <t xml:space="preserve">hommes</t>
  </si>
  <si>
    <t xml:space="preserve">femmes</t>
  </si>
  <si>
    <t xml:space="preserve">thèmes</t>
  </si>
  <si>
    <t xml:space="preserve">PMI</t>
  </si>
  <si>
    <t xml:space="preserve">Accouchement à domicile</t>
  </si>
  <si>
    <t xml:space="preserve">Alkoubla 1</t>
  </si>
  <si>
    <t xml:space="preserve">groupe</t>
  </si>
  <si>
    <t xml:space="preserve">Faisceau</t>
  </si>
  <si>
    <t xml:space="preserve">Sabon carre</t>
  </si>
  <si>
    <t xml:space="preserve">Agafaye</t>
  </si>
  <si>
    <t xml:space="preserve">Allaitement maternel</t>
  </si>
  <si>
    <t xml:space="preserve">Ataram</t>
  </si>
  <si>
    <t xml:space="preserve">Ebrouk</t>
  </si>
  <si>
    <t xml:space="preserve">Toudou</t>
  </si>
  <si>
    <t xml:space="preserve">Données</t>
  </si>
  <si>
    <t xml:space="preserve"> hommes</t>
  </si>
  <si>
    <t xml:space="preserve">- femmes</t>
  </si>
  <si>
    <t xml:space="preserve">Coqueluche</t>
  </si>
  <si>
    <t xml:space="preserve">Alkoubla 2</t>
  </si>
  <si>
    <t xml:space="preserve">Consultations prénatales</t>
  </si>
  <si>
    <t xml:space="preserve">Eau potable</t>
  </si>
  <si>
    <t xml:space="preserve">Grossesse</t>
  </si>
  <si>
    <t xml:space="preserve">Itirmane</t>
  </si>
  <si>
    <t xml:space="preserve">Maternité</t>
  </si>
  <si>
    <t xml:space="preserve">Lavage des mains au savon</t>
  </si>
  <si>
    <t xml:space="preserve">Total Résultat</t>
  </si>
  <si>
    <t xml:space="preserve">Les maladies</t>
  </si>
  <si>
    <t xml:space="preserve">Somme - hommes</t>
  </si>
  <si>
    <t xml:space="preserve">Somme - femmes</t>
  </si>
  <si>
    <t xml:space="preserve">Malnutrition</t>
  </si>
  <si>
    <t xml:space="preserve">Polio et tuberculose</t>
  </si>
  <si>
    <t xml:space="preserve">Prévention du paludisme</t>
  </si>
  <si>
    <t xml:space="preserve">S’occuper de ses enfants</t>
  </si>
  <si>
    <t xml:space="preserve">Salubrité à la maison</t>
  </si>
  <si>
    <t xml:space="preserve">Planification familiale</t>
  </si>
  <si>
    <t xml:space="preserve">Sur les maladies liées à l’eau</t>
  </si>
  <si>
    <t xml:space="preserve">Vaccination</t>
  </si>
  <si>
    <t xml:space="preserve">Préparation sel réhydratation</t>
  </si>
  <si>
    <t xml:space="preserve">Compter - hommes</t>
  </si>
  <si>
    <t xml:space="preserve">homme</t>
  </si>
  <si>
    <t xml:space="preserve">femme</t>
  </si>
  <si>
    <t xml:space="preserve">TOTAUX</t>
  </si>
  <si>
    <t xml:space="preserve">Somme - thèmes</t>
  </si>
  <si>
    <t xml:space="preserve">PILES</t>
  </si>
  <si>
    <t xml:space="preserve">Année</t>
  </si>
  <si>
    <t xml:space="preserve">quantité (kg)</t>
  </si>
  <si>
    <t xml:space="preserve">mil (kg)</t>
  </si>
  <si>
    <t xml:space="preserve">nbr collecteur</t>
  </si>
  <si>
    <t xml:space="preserve">latrines</t>
  </si>
  <si>
    <t xml:space="preserve">fosses</t>
  </si>
  <si>
    <t xml:space="preserve">dépotoirs</t>
  </si>
  <si>
    <t xml:space="preserve">rues pavées</t>
  </si>
  <si>
    <t xml:space="preserve">Mare</t>
  </si>
  <si>
    <t xml:space="preserve">surface</t>
  </si>
  <si>
    <t xml:space="preserve">profondeur</t>
  </si>
  <si>
    <t xml:space="preserve">Volume</t>
  </si>
  <si>
    <t xml:space="preserve">mairie</t>
  </si>
  <si>
    <t xml:space="preserve">faisceau</t>
  </si>
  <si>
    <t xml:space="preserve">tako</t>
  </si>
  <si>
    <t xml:space="preserve">station</t>
  </si>
  <si>
    <t xml:space="preserve">Akalal</t>
  </si>
  <si>
    <t xml:space="preserve">proche akalal</t>
  </si>
  <si>
    <t xml:space="preserve">Bakoye</t>
  </si>
  <si>
    <t xml:space="preserve">kountché</t>
  </si>
  <si>
    <t xml:space="preserve">ouest</t>
  </si>
  <si>
    <t xml:space="preserve">tassala</t>
  </si>
  <si>
    <t xml:space="preserve">total</t>
  </si>
  <si>
    <t xml:space="preserve">m³</t>
  </si>
  <si>
    <t xml:space="preserve">nbr voyage/m³</t>
  </si>
  <si>
    <t xml:space="preserve">nbr voyage/jours</t>
  </si>
  <si>
    <t xml:space="preserve">cout camion 18m3</t>
  </si>
  <si>
    <t xml:space="preserve">cout camion 10m3</t>
  </si>
  <si>
    <t xml:space="preserve">cout chargeur</t>
  </si>
  <si>
    <t xml:space="preserve">supervision</t>
  </si>
  <si>
    <t xml:space="preserve">carburant</t>
  </si>
  <si>
    <t xml:space="preserve"> </t>
  </si>
  <si>
    <t xml:space="preserve">Programme 2019</t>
  </si>
  <si>
    <t xml:space="preserve">dispo france</t>
  </si>
  <si>
    <t xml:space="preserve">dispo Ingall</t>
  </si>
  <si>
    <t xml:space="preserve">indemnité</t>
  </si>
  <si>
    <t xml:space="preserve">sensibilisation</t>
  </si>
  <si>
    <t xml:space="preserve">foyer amélioré</t>
  </si>
  <si>
    <t xml:space="preserve">CSI</t>
  </si>
  <si>
    <t xml:space="preserve">Collecte piles</t>
  </si>
  <si>
    <t xml:space="preserve">Adduction</t>
  </si>
  <si>
    <t xml:space="preserve">Latrine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</si>
</sst>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"/>
    <numFmt numFmtId="167" formatCode="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595959"/>
      <name val="Calibri"/>
      <family val="2"/>
    </font>
    <font>
      <sz val="9"/>
      <color rgb="FF595959"/>
      <name val="Calibri"/>
      <family val="2"/>
    </font>
    <font>
      <sz val="10"/>
      <name val="Arial"/>
      <family val="2"/>
    </font>
    <font>
      <sz val="14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/>
      <top style="thin"/>
      <bottom style="medium"/>
      <diagonal/>
    </border>
  </borders>
  <cellStyleXfs count="25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</cellStyleXfs>
  <cellXfs count="65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6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0" fillId="0" borderId="10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0" fillId="0" borderId="12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0" fillId="0" borderId="13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0" fillId="0" borderId="6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0" fillId="0" borderId="7" xfId="0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4" fillId="0" borderId="15" xfId="24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6" fontId="4" fillId="0" borderId="16" xfId="24" applyFont="fals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7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1" xfId="22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23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16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in de la table dynamique" xfId="20" builtinId="53" customBuiltin="true"/>
    <cellStyle name="Valeur de la table dynamique" xfId="21" builtinId="53" customBuiltin="true"/>
    <cellStyle name="Champ de la table dynamique" xfId="22" builtinId="53" customBuiltin="true"/>
    <cellStyle name="Catégorie de la table dynamique" xfId="23" builtinId="53" customBuiltin="true"/>
    <cellStyle name="Excel Built-in Explanatory Text" xfId="24" builtinId="53" customBuiltin="true"/>
  </cellStyles>
  <colors>
    <indexedColors>
      <rgbColor rgb="FF000000"/>
      <rgbColor rgb="FFFFFFFF"/>
      <rgbColor rgb="FFFF420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D7D31"/>
      <rgbColor rgb="FF59595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
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0"/>
        <c:ser>
          <c:idx val="0"/>
          <c:order val="0"/>
          <c:tx>
            <c:strRef>
              <c:f>Sensibilisation!$I$18:$I$18</c:f>
              <c:strCache>
                <c:ptCount val="1"/>
                <c:pt idx="0">
                  <c:v>Données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Sensibilisation!$H$19:$H$30</c:f>
              <c:strCache>
                <c:ptCount val="12"/>
                <c:pt idx="0">
                  <c:v>quartier</c:v>
                </c:pt>
                <c:pt idx="1">
                  <c:v>Agafaye</c:v>
                </c:pt>
                <c:pt idx="2">
                  <c:v>Alkoubla 1</c:v>
                </c:pt>
                <c:pt idx="3">
                  <c:v>Alkoubla 2</c:v>
                </c:pt>
                <c:pt idx="4">
                  <c:v>Ataram</c:v>
                </c:pt>
                <c:pt idx="5">
                  <c:v>Ebrouk</c:v>
                </c:pt>
                <c:pt idx="6">
                  <c:v>Faisceau</c:v>
                </c:pt>
                <c:pt idx="7">
                  <c:v>Itirmane</c:v>
                </c:pt>
                <c:pt idx="8">
                  <c:v>Maternité</c:v>
                </c:pt>
                <c:pt idx="9">
                  <c:v>PMI</c:v>
                </c:pt>
                <c:pt idx="10">
                  <c:v>Sabon carre</c:v>
                </c:pt>
                <c:pt idx="11">
                  <c:v>Toudou</c:v>
                </c:pt>
              </c:strCache>
            </c:strRef>
          </c:cat>
          <c:val>
            <c:numRef>
              <c:f>Sensibilisation!$I$19:$I$30</c:f>
              <c:numCache>
                <c:formatCode>General</c:formatCode>
                <c:ptCount val="12"/>
                <c:pt idx="0">
                  <c:v/>
                </c:pt>
                <c:pt idx="1">
                  <c:v>114</c:v>
                </c:pt>
                <c:pt idx="2">
                  <c:v>173</c:v>
                </c:pt>
                <c:pt idx="3">
                  <c:v>62</c:v>
                </c:pt>
                <c:pt idx="4">
                  <c:v>74</c:v>
                </c:pt>
                <c:pt idx="5">
                  <c:v>64</c:v>
                </c:pt>
                <c:pt idx="6">
                  <c:v>117</c:v>
                </c:pt>
                <c:pt idx="7">
                  <c:v>78</c:v>
                </c:pt>
                <c:pt idx="8">
                  <c:v>59</c:v>
                </c:pt>
                <c:pt idx="9">
                  <c:v>154</c:v>
                </c:pt>
                <c:pt idx="10">
                  <c:v>183</c:v>
                </c:pt>
                <c:pt idx="11">
                  <c:v>67</c:v>
                </c:pt>
              </c:numCache>
            </c:numRef>
          </c:val>
        </c:ser>
        <c:ser>
          <c:idx val="1"/>
          <c:order val="1"/>
          <c:tx>
            <c:strRef>
              <c:f>Sensibilisation!$J$18:$J$18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Sensibilisation!$H$19:$H$30</c:f>
              <c:strCache>
                <c:ptCount val="12"/>
                <c:pt idx="0">
                  <c:v>quartier</c:v>
                </c:pt>
                <c:pt idx="1">
                  <c:v>Agafaye</c:v>
                </c:pt>
                <c:pt idx="2">
                  <c:v>Alkoubla 1</c:v>
                </c:pt>
                <c:pt idx="3">
                  <c:v>Alkoubla 2</c:v>
                </c:pt>
                <c:pt idx="4">
                  <c:v>Ataram</c:v>
                </c:pt>
                <c:pt idx="5">
                  <c:v>Ebrouk</c:v>
                </c:pt>
                <c:pt idx="6">
                  <c:v>Faisceau</c:v>
                </c:pt>
                <c:pt idx="7">
                  <c:v>Itirmane</c:v>
                </c:pt>
                <c:pt idx="8">
                  <c:v>Maternité</c:v>
                </c:pt>
                <c:pt idx="9">
                  <c:v>PMI</c:v>
                </c:pt>
                <c:pt idx="10">
                  <c:v>Sabon carre</c:v>
                </c:pt>
                <c:pt idx="11">
                  <c:v>Toudou</c:v>
                </c:pt>
              </c:strCache>
            </c:strRef>
          </c:cat>
          <c:val>
            <c:numRef>
              <c:f>Sensibilisation!$J$19:$J$30</c:f>
              <c:numCache>
                <c:formatCode>General</c:formatCode>
                <c:ptCount val="12"/>
                <c:pt idx="0">
                  <c:v/>
                </c:pt>
                <c:pt idx="1">
                  <c:v>300</c:v>
                </c:pt>
                <c:pt idx="2">
                  <c:v>438</c:v>
                </c:pt>
                <c:pt idx="3">
                  <c:v>129</c:v>
                </c:pt>
                <c:pt idx="4">
                  <c:v>143</c:v>
                </c:pt>
                <c:pt idx="5">
                  <c:v>180</c:v>
                </c:pt>
                <c:pt idx="6">
                  <c:v>285</c:v>
                </c:pt>
                <c:pt idx="7">
                  <c:v>145</c:v>
                </c:pt>
                <c:pt idx="8">
                  <c:v>191</c:v>
                </c:pt>
                <c:pt idx="9">
                  <c:v>401</c:v>
                </c:pt>
                <c:pt idx="10">
                  <c:v>389</c:v>
                </c:pt>
                <c:pt idx="11">
                  <c:v>171</c:v>
                </c:pt>
              </c:numCache>
            </c:numRef>
          </c:val>
        </c:ser>
        <c:gapWidth val="219"/>
        <c:overlap val="0"/>
        <c:axId val="79835834"/>
        <c:axId val="31271430"/>
      </c:barChart>
      <c:catAx>
        <c:axId val="7983583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1271430"/>
        <c:crosses val="autoZero"/>
        <c:auto val="1"/>
        <c:lblAlgn val="ctr"/>
        <c:lblOffset val="100"/>
      </c:catAx>
      <c:valAx>
        <c:axId val="3127143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9835834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clustered"/>
        <c:varyColors val="0"/>
        <c:ser>
          <c:idx val="0"/>
          <c:order val="0"/>
          <c:tx>
            <c:strRef>
              <c:f>Sensibilisation!$I$41:$I$41</c:f>
              <c:strCache>
                <c:ptCount val="1"/>
                <c:pt idx="0">
                  <c:v>Données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Sensibilisation!$H$42:$H$60</c:f>
              <c:strCache>
                <c:ptCount val="19"/>
                <c:pt idx="0">
                  <c:v>thèmes</c:v>
                </c:pt>
                <c:pt idx="1">
                  <c:v>Accouchement à domicile</c:v>
                </c:pt>
                <c:pt idx="2">
                  <c:v>Allaitement maternel</c:v>
                </c:pt>
                <c:pt idx="3">
                  <c:v>Coqueluche</c:v>
                </c:pt>
                <c:pt idx="4">
                  <c:v>Eau potable</c:v>
                </c:pt>
                <c:pt idx="5">
                  <c:v>Grossesse</c:v>
                </c:pt>
                <c:pt idx="6">
                  <c:v>Lavage des mains au savon</c:v>
                </c:pt>
                <c:pt idx="7">
                  <c:v>Malnutrition</c:v>
                </c:pt>
                <c:pt idx="8">
                  <c:v>Polio et tuberculose</c:v>
                </c:pt>
                <c:pt idx="9">
                  <c:v>Prévention du paludisme</c:v>
                </c:pt>
                <c:pt idx="10">
                  <c:v>S’occuper de ses enfants</c:v>
                </c:pt>
                <c:pt idx="11">
                  <c:v>Salubrité à la maison</c:v>
                </c:pt>
                <c:pt idx="12">
                  <c:v>Sur les maladies liées à l’eau</c:v>
                </c:pt>
                <c:pt idx="13">
                  <c:v>Vaccination</c:v>
                </c:pt>
                <c:pt idx="14">
                  <c:v>Les maladies</c:v>
                </c:pt>
                <c:pt idx="15">
                  <c:v>Consultations prénatales</c:v>
                </c:pt>
                <c:pt idx="16">
                  <c:v>Planification familiale</c:v>
                </c:pt>
                <c:pt idx="17">
                  <c:v>Préparation sel réhydratation</c:v>
                </c:pt>
                <c:pt idx="18">
                  <c:v>Total Résultat</c:v>
                </c:pt>
              </c:strCache>
            </c:strRef>
          </c:cat>
          <c:val>
            <c:numRef>
              <c:f>Sensibilisation!$I$42:$I$60</c:f>
              <c:numCache>
                <c:formatCode>General</c:formatCode>
                <c:ptCount val="19"/>
                <c:pt idx="0">
                  <c:v/>
                </c:pt>
                <c:pt idx="1">
                  <c:v>95</c:v>
                </c:pt>
                <c:pt idx="2">
                  <c:v>60</c:v>
                </c:pt>
                <c:pt idx="3">
                  <c:v>37</c:v>
                </c:pt>
                <c:pt idx="4">
                  <c:v>14</c:v>
                </c:pt>
                <c:pt idx="5">
                  <c:v>66</c:v>
                </c:pt>
                <c:pt idx="6">
                  <c:v>81</c:v>
                </c:pt>
                <c:pt idx="7">
                  <c:v>44</c:v>
                </c:pt>
                <c:pt idx="8">
                  <c:v>11</c:v>
                </c:pt>
                <c:pt idx="9">
                  <c:v>225</c:v>
                </c:pt>
                <c:pt idx="10">
                  <c:v>55</c:v>
                </c:pt>
                <c:pt idx="11">
                  <c:v>46</c:v>
                </c:pt>
                <c:pt idx="12">
                  <c:v>14</c:v>
                </c:pt>
                <c:pt idx="13">
                  <c:v>158</c:v>
                </c:pt>
                <c:pt idx="14">
                  <c:v>121</c:v>
                </c:pt>
                <c:pt idx="15">
                  <c:v>19</c:v>
                </c:pt>
                <c:pt idx="16">
                  <c:v>67</c:v>
                </c:pt>
                <c:pt idx="17">
                  <c:v>32</c:v>
                </c:pt>
                <c:pt idx="18">
                  <c:v>1145</c:v>
                </c:pt>
              </c:numCache>
            </c:numRef>
          </c:val>
        </c:ser>
        <c:ser>
          <c:idx val="1"/>
          <c:order val="1"/>
          <c:tx>
            <c:strRef>
              <c:f>Sensibilisation!$J$41:$J$41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Sensibilisation!$H$42:$H$60</c:f>
              <c:strCache>
                <c:ptCount val="19"/>
                <c:pt idx="0">
                  <c:v>thèmes</c:v>
                </c:pt>
                <c:pt idx="1">
                  <c:v>Accouchement à domicile</c:v>
                </c:pt>
                <c:pt idx="2">
                  <c:v>Allaitement maternel</c:v>
                </c:pt>
                <c:pt idx="3">
                  <c:v>Coqueluche</c:v>
                </c:pt>
                <c:pt idx="4">
                  <c:v>Eau potable</c:v>
                </c:pt>
                <c:pt idx="5">
                  <c:v>Grossesse</c:v>
                </c:pt>
                <c:pt idx="6">
                  <c:v>Lavage des mains au savon</c:v>
                </c:pt>
                <c:pt idx="7">
                  <c:v>Malnutrition</c:v>
                </c:pt>
                <c:pt idx="8">
                  <c:v>Polio et tuberculose</c:v>
                </c:pt>
                <c:pt idx="9">
                  <c:v>Prévention du paludisme</c:v>
                </c:pt>
                <c:pt idx="10">
                  <c:v>S’occuper de ses enfants</c:v>
                </c:pt>
                <c:pt idx="11">
                  <c:v>Salubrité à la maison</c:v>
                </c:pt>
                <c:pt idx="12">
                  <c:v>Sur les maladies liées à l’eau</c:v>
                </c:pt>
                <c:pt idx="13">
                  <c:v>Vaccination</c:v>
                </c:pt>
                <c:pt idx="14">
                  <c:v>Les maladies</c:v>
                </c:pt>
                <c:pt idx="15">
                  <c:v>Consultations prénatales</c:v>
                </c:pt>
                <c:pt idx="16">
                  <c:v>Planification familiale</c:v>
                </c:pt>
                <c:pt idx="17">
                  <c:v>Préparation sel réhydratation</c:v>
                </c:pt>
                <c:pt idx="18">
                  <c:v>Total Résultat</c:v>
                </c:pt>
              </c:strCache>
            </c:strRef>
          </c:cat>
          <c:val>
            <c:numRef>
              <c:f>Sensibilisation!$J$42:$J$60</c:f>
              <c:numCache>
                <c:formatCode>General</c:formatCode>
                <c:ptCount val="19"/>
                <c:pt idx="0">
                  <c:v/>
                </c:pt>
                <c:pt idx="1">
                  <c:v>256</c:v>
                </c:pt>
                <c:pt idx="2">
                  <c:v>217</c:v>
                </c:pt>
                <c:pt idx="3">
                  <c:v>100</c:v>
                </c:pt>
                <c:pt idx="4">
                  <c:v>35</c:v>
                </c:pt>
                <c:pt idx="5">
                  <c:v>168</c:v>
                </c:pt>
                <c:pt idx="6">
                  <c:v>189</c:v>
                </c:pt>
                <c:pt idx="7">
                  <c:v>107</c:v>
                </c:pt>
                <c:pt idx="8">
                  <c:v>25</c:v>
                </c:pt>
                <c:pt idx="9">
                  <c:v>406</c:v>
                </c:pt>
                <c:pt idx="10">
                  <c:v>100</c:v>
                </c:pt>
                <c:pt idx="11">
                  <c:v>110</c:v>
                </c:pt>
                <c:pt idx="12">
                  <c:v>36</c:v>
                </c:pt>
                <c:pt idx="13">
                  <c:v>367</c:v>
                </c:pt>
                <c:pt idx="14">
                  <c:v>391</c:v>
                </c:pt>
                <c:pt idx="15">
                  <c:v>30</c:v>
                </c:pt>
                <c:pt idx="16">
                  <c:v>133</c:v>
                </c:pt>
                <c:pt idx="17">
                  <c:v>102</c:v>
                </c:pt>
                <c:pt idx="18">
                  <c:v>2772</c:v>
                </c:pt>
              </c:numCache>
            </c:numRef>
          </c:val>
        </c:ser>
        <c:gapWidth val="219"/>
        <c:overlap val="0"/>
        <c:axId val="75824112"/>
        <c:axId val="48815820"/>
      </c:barChart>
      <c:catAx>
        <c:axId val="7582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8815820"/>
        <c:crosses val="autoZero"/>
        <c:auto val="1"/>
        <c:lblAlgn val="ctr"/>
        <c:lblOffset val="100"/>
      </c:catAx>
      <c:valAx>
        <c:axId val="4881582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5824112"/>
        <c:crosses val="autoZero"/>
      </c:valAx>
      <c:spPr>
        <a:noFill/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stacked"/>
        <c:varyColors val="0"/>
        <c:ser>
          <c:idx val="0"/>
          <c:order val="0"/>
          <c:tx>
            <c:strRef>
              <c:f>Sensibilisation!$K$88</c:f>
              <c:strCache>
                <c:ptCount val="1"/>
                <c:pt idx="0">
                  <c:v>homme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#,##0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Sensibilisation!$J$89:$J$99</c:f>
              <c:strCache>
                <c:ptCount val="11"/>
                <c:pt idx="0">
                  <c:v>Agafaye</c:v>
                </c:pt>
                <c:pt idx="1">
                  <c:v>Alkoubla 1</c:v>
                </c:pt>
                <c:pt idx="2">
                  <c:v>Alkoubla 2</c:v>
                </c:pt>
                <c:pt idx="3">
                  <c:v>Ataram</c:v>
                </c:pt>
                <c:pt idx="4">
                  <c:v>Ebrouk</c:v>
                </c:pt>
                <c:pt idx="5">
                  <c:v>Faisceau</c:v>
                </c:pt>
                <c:pt idx="6">
                  <c:v>Itirmane</c:v>
                </c:pt>
                <c:pt idx="7">
                  <c:v>Maternité</c:v>
                </c:pt>
                <c:pt idx="8">
                  <c:v>PMI</c:v>
                </c:pt>
                <c:pt idx="9">
                  <c:v>Sabon carre</c:v>
                </c:pt>
                <c:pt idx="10">
                  <c:v>Toudou</c:v>
                </c:pt>
              </c:strCache>
            </c:strRef>
          </c:cat>
          <c:val>
            <c:numRef>
              <c:f>Sensibilisation!$K$89:$K$99</c:f>
              <c:numCache>
                <c:formatCode>General</c:formatCode>
                <c:ptCount val="11"/>
                <c:pt idx="0">
                  <c:v>114</c:v>
                </c:pt>
                <c:pt idx="1">
                  <c:v>173</c:v>
                </c:pt>
                <c:pt idx="2">
                  <c:v>62</c:v>
                </c:pt>
                <c:pt idx="3">
                  <c:v>74</c:v>
                </c:pt>
                <c:pt idx="4">
                  <c:v>64</c:v>
                </c:pt>
                <c:pt idx="5">
                  <c:v>117</c:v>
                </c:pt>
                <c:pt idx="6">
                  <c:v>78</c:v>
                </c:pt>
                <c:pt idx="7">
                  <c:v>59</c:v>
                </c:pt>
                <c:pt idx="8">
                  <c:v>154</c:v>
                </c:pt>
                <c:pt idx="9">
                  <c:v>183</c:v>
                </c:pt>
                <c:pt idx="10">
                  <c:v>67</c:v>
                </c:pt>
              </c:numCache>
            </c:numRef>
          </c:val>
        </c:ser>
        <c:ser>
          <c:idx val="1"/>
          <c:order val="1"/>
          <c:tx>
            <c:strRef>
              <c:f>Sensibilisation!$L$88</c:f>
              <c:strCache>
                <c:ptCount val="1"/>
                <c:pt idx="0">
                  <c:v>femme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#,##0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Sensibilisation!$J$89:$J$99</c:f>
              <c:strCache>
                <c:ptCount val="11"/>
                <c:pt idx="0">
                  <c:v>Agafaye</c:v>
                </c:pt>
                <c:pt idx="1">
                  <c:v>Alkoubla 1</c:v>
                </c:pt>
                <c:pt idx="2">
                  <c:v>Alkoubla 2</c:v>
                </c:pt>
                <c:pt idx="3">
                  <c:v>Ataram</c:v>
                </c:pt>
                <c:pt idx="4">
                  <c:v>Ebrouk</c:v>
                </c:pt>
                <c:pt idx="5">
                  <c:v>Faisceau</c:v>
                </c:pt>
                <c:pt idx="6">
                  <c:v>Itirmane</c:v>
                </c:pt>
                <c:pt idx="7">
                  <c:v>Maternité</c:v>
                </c:pt>
                <c:pt idx="8">
                  <c:v>PMI</c:v>
                </c:pt>
                <c:pt idx="9">
                  <c:v>Sabon carre</c:v>
                </c:pt>
                <c:pt idx="10">
                  <c:v>Toudou</c:v>
                </c:pt>
              </c:strCache>
            </c:strRef>
          </c:cat>
          <c:val>
            <c:numRef>
              <c:f>Sensibilisation!$L$89:$L$99</c:f>
              <c:numCache>
                <c:formatCode>General</c:formatCode>
                <c:ptCount val="11"/>
                <c:pt idx="0">
                  <c:v>300</c:v>
                </c:pt>
                <c:pt idx="1">
                  <c:v>438</c:v>
                </c:pt>
                <c:pt idx="2">
                  <c:v>129</c:v>
                </c:pt>
                <c:pt idx="3">
                  <c:v>143</c:v>
                </c:pt>
                <c:pt idx="4">
                  <c:v>180</c:v>
                </c:pt>
                <c:pt idx="5">
                  <c:v>285</c:v>
                </c:pt>
                <c:pt idx="6">
                  <c:v>145</c:v>
                </c:pt>
                <c:pt idx="7">
                  <c:v>191</c:v>
                </c:pt>
                <c:pt idx="8">
                  <c:v>401</c:v>
                </c:pt>
                <c:pt idx="9">
                  <c:v>389</c:v>
                </c:pt>
                <c:pt idx="10">
                  <c:v>171</c:v>
                </c:pt>
              </c:numCache>
            </c:numRef>
          </c:val>
        </c:ser>
        <c:gapWidth val="100"/>
        <c:overlap val="0"/>
        <c:axId val="81935783"/>
        <c:axId val="36173565"/>
      </c:barChart>
      <c:catAx>
        <c:axId val="819357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6173565"/>
        <c:crosses val="autoZero"/>
        <c:auto val="1"/>
        <c:lblAlgn val="ctr"/>
        <c:lblOffset val="100"/>
      </c:catAx>
      <c:valAx>
        <c:axId val="3617356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1935783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bar"/>
        <c:grouping val="stack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- femmes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#,##0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7"/>
                <c:pt idx="0">
                  <c:v>Accouchement à domicile</c:v>
                </c:pt>
                <c:pt idx="1">
                  <c:v>Allaitement maternel</c:v>
                </c:pt>
                <c:pt idx="2">
                  <c:v>Consultations prénatales</c:v>
                </c:pt>
                <c:pt idx="3">
                  <c:v>Coqueluche</c:v>
                </c:pt>
                <c:pt idx="4">
                  <c:v>Eau potable</c:v>
                </c:pt>
                <c:pt idx="5">
                  <c:v>Grossesse</c:v>
                </c:pt>
                <c:pt idx="6">
                  <c:v>Lavage des mains au savon</c:v>
                </c:pt>
                <c:pt idx="7">
                  <c:v>Les maladies</c:v>
                </c:pt>
                <c:pt idx="8">
                  <c:v>Malnutrition</c:v>
                </c:pt>
                <c:pt idx="9">
                  <c:v>Planification familiale</c:v>
                </c:pt>
                <c:pt idx="10">
                  <c:v>Polio et tuberculose</c:v>
                </c:pt>
                <c:pt idx="11">
                  <c:v>Préparation sel réhydratation</c:v>
                </c:pt>
                <c:pt idx="12">
                  <c:v>Prévention du paludisme</c:v>
                </c:pt>
                <c:pt idx="13">
                  <c:v>S’occuper de ses enfants</c:v>
                </c:pt>
                <c:pt idx="14">
                  <c:v>Salubrité à la maison</c:v>
                </c:pt>
                <c:pt idx="15">
                  <c:v>Sur les maladies liées à l’eau</c:v>
                </c:pt>
                <c:pt idx="16">
                  <c:v>Vaccination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17"/>
                <c:pt idx="0">
                  <c:v>256</c:v>
                </c:pt>
                <c:pt idx="1">
                  <c:v>217</c:v>
                </c:pt>
                <c:pt idx="2">
                  <c:v>30</c:v>
                </c:pt>
                <c:pt idx="3">
                  <c:v>100</c:v>
                </c:pt>
                <c:pt idx="4">
                  <c:v>35</c:v>
                </c:pt>
                <c:pt idx="5">
                  <c:v>168</c:v>
                </c:pt>
                <c:pt idx="6">
                  <c:v>189</c:v>
                </c:pt>
                <c:pt idx="7">
                  <c:v>391</c:v>
                </c:pt>
                <c:pt idx="8">
                  <c:v>107</c:v>
                </c:pt>
                <c:pt idx="9">
                  <c:v>133</c:v>
                </c:pt>
                <c:pt idx="10">
                  <c:v>25</c:v>
                </c:pt>
                <c:pt idx="11">
                  <c:v>102</c:v>
                </c:pt>
                <c:pt idx="12">
                  <c:v>406</c:v>
                </c:pt>
                <c:pt idx="13">
                  <c:v>100</c:v>
                </c:pt>
                <c:pt idx="14">
                  <c:v>110</c:v>
                </c:pt>
                <c:pt idx="15">
                  <c:v>36</c:v>
                </c:pt>
                <c:pt idx="16">
                  <c:v>367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- hommes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#,##0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categories</c:f>
              <c:strCache>
                <c:ptCount val="17"/>
                <c:pt idx="0">
                  <c:v>Accouchement à domicile</c:v>
                </c:pt>
                <c:pt idx="1">
                  <c:v>Allaitement maternel</c:v>
                </c:pt>
                <c:pt idx="2">
                  <c:v>Consultations prénatales</c:v>
                </c:pt>
                <c:pt idx="3">
                  <c:v>Coqueluche</c:v>
                </c:pt>
                <c:pt idx="4">
                  <c:v>Eau potable</c:v>
                </c:pt>
                <c:pt idx="5">
                  <c:v>Grossesse</c:v>
                </c:pt>
                <c:pt idx="6">
                  <c:v>Lavage des mains au savon</c:v>
                </c:pt>
                <c:pt idx="7">
                  <c:v>Les maladies</c:v>
                </c:pt>
                <c:pt idx="8">
                  <c:v>Malnutrition</c:v>
                </c:pt>
                <c:pt idx="9">
                  <c:v>Planification familiale</c:v>
                </c:pt>
                <c:pt idx="10">
                  <c:v>Polio et tuberculose</c:v>
                </c:pt>
                <c:pt idx="11">
                  <c:v>Préparation sel réhydratation</c:v>
                </c:pt>
                <c:pt idx="12">
                  <c:v>Prévention du paludisme</c:v>
                </c:pt>
                <c:pt idx="13">
                  <c:v>S’occuper de ses enfants</c:v>
                </c:pt>
                <c:pt idx="14">
                  <c:v>Salubrité à la maison</c:v>
                </c:pt>
                <c:pt idx="15">
                  <c:v>Sur les maladies liées à l’eau</c:v>
                </c:pt>
                <c:pt idx="16">
                  <c:v>Vaccination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17"/>
                <c:pt idx="0">
                  <c:v>95</c:v>
                </c:pt>
                <c:pt idx="1">
                  <c:v>60</c:v>
                </c:pt>
                <c:pt idx="2">
                  <c:v>19</c:v>
                </c:pt>
                <c:pt idx="3">
                  <c:v>37</c:v>
                </c:pt>
                <c:pt idx="4">
                  <c:v>14</c:v>
                </c:pt>
                <c:pt idx="5">
                  <c:v>66</c:v>
                </c:pt>
                <c:pt idx="6">
                  <c:v>81</c:v>
                </c:pt>
                <c:pt idx="7">
                  <c:v>121</c:v>
                </c:pt>
                <c:pt idx="8">
                  <c:v>44</c:v>
                </c:pt>
                <c:pt idx="9">
                  <c:v>67</c:v>
                </c:pt>
                <c:pt idx="10">
                  <c:v>11</c:v>
                </c:pt>
                <c:pt idx="11">
                  <c:v>32</c:v>
                </c:pt>
                <c:pt idx="12">
                  <c:v>225</c:v>
                </c:pt>
                <c:pt idx="13">
                  <c:v>55</c:v>
                </c:pt>
                <c:pt idx="14">
                  <c:v>46</c:v>
                </c:pt>
                <c:pt idx="15">
                  <c:v>14</c:v>
                </c:pt>
                <c:pt idx="16">
                  <c:v>158</c:v>
                </c:pt>
              </c:numCache>
            </c:numRef>
          </c:val>
        </c:ser>
        <c:gapWidth val="100"/>
        <c:overlap val="0"/>
        <c:axId val="46428408"/>
        <c:axId val="942730"/>
      </c:barChart>
      <c:catAx>
        <c:axId val="46428408"/>
        <c:scaling>
          <c:orientation val="minMax"/>
        </c:scaling>
        <c:delete val="0"/>
        <c:axPos val="b"/>
        <c:numFmt formatCode="DD/MM/YYYY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42730"/>
        <c:crosses val="autoZero"/>
        <c:auto val="1"/>
        <c:lblAlgn val="ctr"/>
        <c:lblOffset val="100"/>
      </c:catAx>
      <c:valAx>
        <c:axId val="94273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6428408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Collecte de piles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bar"/>
        <c:grouping val="stacked"/>
        <c:varyColors val="0"/>
        <c:ser>
          <c:idx val="0"/>
          <c:order val="0"/>
          <c:tx>
            <c:strRef>
              <c:f>PILES!$B$8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PILES!$C$7:$E$7</c:f>
              <c:strCache>
                <c:ptCount val="3"/>
                <c:pt idx="0">
                  <c:v>quantité (kg)</c:v>
                </c:pt>
                <c:pt idx="1">
                  <c:v>mil (kg)</c:v>
                </c:pt>
                <c:pt idx="2">
                  <c:v>nbr collecteur</c:v>
                </c:pt>
              </c:strCache>
            </c:strRef>
          </c:cat>
          <c:val>
            <c:numRef>
              <c:f>PILES!$C$8:$E$8</c:f>
              <c:numCache>
                <c:formatCode>General</c:formatCode>
                <c:ptCount val="3"/>
                <c:pt idx="0">
                  <c:v>491</c:v>
                </c:pt>
                <c:pt idx="1">
                  <c:v>982</c:v>
                </c:pt>
                <c:pt idx="2">
                  <c:v>26</c:v>
                </c:pt>
              </c:numCache>
            </c:numRef>
          </c:val>
        </c:ser>
        <c:ser>
          <c:idx val="1"/>
          <c:order val="1"/>
          <c:tx>
            <c:strRef>
              <c:f>PILES!$B$9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numFmt formatCode="General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PILES!$C$7:$E$7</c:f>
              <c:strCache>
                <c:ptCount val="3"/>
                <c:pt idx="0">
                  <c:v>quantité (kg)</c:v>
                </c:pt>
                <c:pt idx="1">
                  <c:v>mil (kg)</c:v>
                </c:pt>
                <c:pt idx="2">
                  <c:v>nbr collecteur</c:v>
                </c:pt>
              </c:strCache>
            </c:strRef>
          </c:cat>
          <c:val>
            <c:numRef>
              <c:f>PILES!$C$9:$E$9</c:f>
              <c:numCache>
                <c:formatCode>General</c:formatCode>
                <c:ptCount val="3"/>
                <c:pt idx="0">
                  <c:v>1005</c:v>
                </c:pt>
                <c:pt idx="1">
                  <c:v>330</c:v>
                </c:pt>
                <c:pt idx="2">
                  <c:v>54</c:v>
                </c:pt>
              </c:numCache>
            </c:numRef>
          </c:val>
        </c:ser>
        <c:gapWidth val="150"/>
        <c:overlap val="100"/>
        <c:axId val="42743416"/>
        <c:axId val="17956097"/>
      </c:barChart>
      <c:catAx>
        <c:axId val="4274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17956097"/>
        <c:crosses val="autoZero"/>
        <c:auto val="1"/>
        <c:lblAlgn val="ctr"/>
        <c:lblOffset val="100"/>
      </c:catAx>
      <c:valAx>
        <c:axId val="1795609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2743416"/>
        <c:crosses val="autoZero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chart" Target="../charts/chart13.xml"/><Relationship Id="rId4" Type="http://schemas.openxmlformats.org/officeDocument/2006/relationships/chart" Target="../charts/chart14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355320</xdr:colOff>
      <xdr:row>3</xdr:row>
      <xdr:rowOff>111960</xdr:rowOff>
    </xdr:from>
    <xdr:to>
      <xdr:col>17</xdr:col>
      <xdr:colOff>259920</xdr:colOff>
      <xdr:row>33</xdr:row>
      <xdr:rowOff>77040</xdr:rowOff>
    </xdr:to>
    <xdr:graphicFrame>
      <xdr:nvGraphicFramePr>
        <xdr:cNvPr id="0" name="Graphique 3"/>
        <xdr:cNvGraphicFramePr/>
      </xdr:nvGraphicFramePr>
      <xdr:xfrm>
        <a:off x="15614280" y="637560"/>
        <a:ext cx="12457800" cy="5586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430560</xdr:colOff>
      <xdr:row>38</xdr:row>
      <xdr:rowOff>9720</xdr:rowOff>
    </xdr:from>
    <xdr:to>
      <xdr:col>16</xdr:col>
      <xdr:colOff>383040</xdr:colOff>
      <xdr:row>59</xdr:row>
      <xdr:rowOff>103680</xdr:rowOff>
    </xdr:to>
    <xdr:graphicFrame>
      <xdr:nvGraphicFramePr>
        <xdr:cNvPr id="1" name="Graphique 4"/>
        <xdr:cNvGraphicFramePr/>
      </xdr:nvGraphicFramePr>
      <xdr:xfrm>
        <a:off x="15689520" y="7102440"/>
        <a:ext cx="10599480" cy="3984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404280</xdr:colOff>
      <xdr:row>78</xdr:row>
      <xdr:rowOff>158040</xdr:rowOff>
    </xdr:from>
    <xdr:to>
      <xdr:col>15</xdr:col>
      <xdr:colOff>443520</xdr:colOff>
      <xdr:row>96</xdr:row>
      <xdr:rowOff>39600</xdr:rowOff>
    </xdr:to>
    <xdr:graphicFrame>
      <xdr:nvGraphicFramePr>
        <xdr:cNvPr id="2" name=""/>
        <xdr:cNvGraphicFramePr/>
      </xdr:nvGraphicFramePr>
      <xdr:xfrm>
        <a:off x="18685080" y="14680440"/>
        <a:ext cx="5758200" cy="3238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1204560</xdr:colOff>
      <xdr:row>107</xdr:row>
      <xdr:rowOff>172440</xdr:rowOff>
    </xdr:from>
    <xdr:to>
      <xdr:col>9</xdr:col>
      <xdr:colOff>1193040</xdr:colOff>
      <xdr:row>135</xdr:row>
      <xdr:rowOff>92880</xdr:rowOff>
    </xdr:to>
    <xdr:graphicFrame>
      <xdr:nvGraphicFramePr>
        <xdr:cNvPr id="3" name=""/>
        <xdr:cNvGraphicFramePr/>
      </xdr:nvGraphicFramePr>
      <xdr:xfrm>
        <a:off x="6390360" y="19979280"/>
        <a:ext cx="8584560" cy="4827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2180520</xdr:colOff>
      <xdr:row>11</xdr:row>
      <xdr:rowOff>120240</xdr:rowOff>
    </xdr:from>
    <xdr:to>
      <xdr:col>7</xdr:col>
      <xdr:colOff>114480</xdr:colOff>
      <xdr:row>29</xdr:row>
      <xdr:rowOff>107640</xdr:rowOff>
    </xdr:to>
    <xdr:graphicFrame>
      <xdr:nvGraphicFramePr>
        <xdr:cNvPr id="4" name="Graphique 3"/>
        <xdr:cNvGraphicFramePr/>
      </xdr:nvGraphicFramePr>
      <xdr:xfrm>
        <a:off x="2180520" y="2270160"/>
        <a:ext cx="9036000" cy="32792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95" createdVersion="3">
  <cacheSource type="worksheet">
    <worksheetSource ref="A4:F99" sheet="Sensibilisation"/>
  </cacheSource>
  <cacheFields count="6">
    <cacheField name="date" numFmtId="0">
      <sharedItems containsSemiMixedTypes="0" containsNonDate="0" containsDate="1" containsString="0" minDate="2017-03-05T00:00:00" maxDate="2018-12-31T00:00:00" count="86">
        <d v="2017-03-05T00:00:00"/>
        <d v="2017-03-10T00:00:00"/>
        <d v="2017-03-15T00:00:00"/>
        <d v="2017-03-20T00:00:00"/>
        <d v="2017-03-25T00:00:00"/>
        <d v="2017-04-05T00:00:00"/>
        <d v="2017-04-10T00:00:00"/>
        <d v="2017-04-15T00:00:00"/>
        <d v="2017-04-25T00:00:00"/>
        <d v="2017-04-30T00:00:00"/>
        <d v="2017-05-10T00:00:00"/>
        <d v="2017-05-15T00:00:00"/>
        <d v="2017-05-20T00:00:00"/>
        <d v="2017-05-25T00:00:00"/>
        <d v="2017-05-30T00:00:00"/>
        <d v="2017-06-05T00:00:00"/>
        <d v="2017-06-08T00:00:00"/>
        <d v="2017-06-10T00:00:00"/>
        <d v="2017-06-15T00:00:00"/>
        <d v="2017-06-30T00:00:00"/>
        <d v="2017-07-01T00:00:00"/>
        <d v="2017-07-08T00:00:00"/>
        <d v="2017-07-15T00:00:00"/>
        <d v="2017-07-25T00:00:00"/>
        <d v="2017-07-30T00:00:00"/>
        <d v="2017-08-10T00:00:00"/>
        <d v="2017-08-15T00:00:00"/>
        <d v="2017-08-20T00:00:00"/>
        <d v="2017-08-25T00:00:00"/>
        <d v="2017-08-30T00:00:00"/>
        <d v="2018-01-01T00:00:00"/>
        <d v="2018-01-02T00:00:00"/>
        <d v="2018-01-10T00:00:00"/>
        <d v="2018-01-15T00:00:00"/>
        <d v="2018-01-20T00:00:00"/>
        <d v="2018-01-25T00:00:00"/>
        <d v="2018-01-30T00:00:00"/>
        <d v="2018-02-05T00:00:00"/>
        <d v="2018-02-10T00:00:00"/>
        <d v="2018-02-15T00:00:00"/>
        <d v="2018-02-25T00:00:00"/>
        <d v="2018-02-28T00:00:00"/>
        <d v="2018-03-05T00:00:00"/>
        <d v="2018-03-15T00:00:00"/>
        <d v="2018-03-20T00:00:00"/>
        <d v="2018-03-25T00:00:00"/>
        <d v="2018-03-30T00:00:00"/>
        <d v="2018-05-10T00:00:00"/>
        <d v="2018-05-15T00:00:00"/>
        <d v="2018-05-20T00:00:00"/>
        <d v="2018-05-25T00:00:00"/>
        <d v="2018-05-30T00:00:00"/>
        <d v="2018-06-10T00:00:00"/>
        <d v="2018-06-15T00:00:00"/>
        <d v="2018-06-20T00:00:00"/>
        <d v="2018-06-25T00:00:00"/>
        <d v="2018-06-30T00:00:00"/>
        <d v="2018-07-13T00:00:00"/>
        <d v="2018-07-20T00:00:00"/>
        <d v="2018-07-22T00:00:00"/>
        <d v="2018-07-24T00:00:00"/>
        <d v="2018-07-30T00:00:00"/>
        <d v="2018-08-10T00:00:00"/>
        <d v="2018-08-13T00:00:00"/>
        <d v="2018-08-20T00:00:00"/>
        <d v="2018-08-25T00:00:00"/>
        <d v="2018-09-05T00:00:00"/>
        <d v="2018-09-10T00:00:00"/>
        <d v="2018-09-15T00:00:00"/>
        <d v="2018-09-20T00:00:00"/>
        <d v="2018-09-30T00:00:00"/>
        <d v="2018-10-05T00:00:00"/>
        <d v="2018-10-10T00:00:00"/>
        <d v="2018-10-15T00:00:00"/>
        <d v="2018-10-20T00:00:00"/>
        <d v="2018-11-10T00:00:00"/>
        <d v="2018-11-15T00:00:00"/>
        <d v="2018-11-20T00:00:00"/>
        <d v="2018-11-25T00:00:00"/>
        <d v="2018-11-30T00:00:00"/>
        <d v="2018-12-05T00:00:00"/>
        <d v="2018-12-15T00:00:00"/>
        <d v="2018-12-20T00:00:00"/>
        <d v="2018-12-25T00:00:00"/>
        <d v="2018-12-30T00:00:00"/>
        <d v="2018-12-31T00:00:00"/>
      </sharedItems>
    </cacheField>
    <cacheField name="quartier" numFmtId="0">
      <sharedItems count="11">
        <s v="Agafaye"/>
        <s v="Alkoubla 1"/>
        <s v="Alkoubla 2"/>
        <s v="Ataram"/>
        <s v="Ebrouk"/>
        <s v="Faisceau"/>
        <s v="Itirmane"/>
        <s v="Maternité"/>
        <s v="PMI"/>
        <s v="Sabon carre"/>
        <s v="Toudou"/>
      </sharedItems>
    </cacheField>
    <cacheField name="Nbr séance" numFmtId="0">
      <sharedItems containsMixedTypes="1" containsNumber="1" containsInteger="1" minValue="1" maxValue="11" count="12">
        <n v="1"/>
        <n v="2"/>
        <n v="3"/>
        <n v="4"/>
        <n v="5"/>
        <n v="6"/>
        <n v="7"/>
        <n v="8"/>
        <n v="9"/>
        <n v="10"/>
        <n v="11"/>
        <s v="groupe"/>
      </sharedItems>
    </cacheField>
    <cacheField name="hommes" numFmtId="0">
      <sharedItems containsSemiMixedTypes="0" containsString="0" containsNumber="1" containsInteger="1" minValue="0" maxValue="30" count="22">
        <n v="0"/>
        <n v="3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4"/>
        <n v="25"/>
        <n v="28"/>
        <n v="30"/>
      </sharedItems>
    </cacheField>
    <cacheField name="femmes" numFmtId="0">
      <sharedItems containsSemiMixedTypes="0" containsString="0" containsNumber="1" containsInteger="1" minValue="7" maxValue="61" count="29">
        <n v="7"/>
        <n v="8"/>
        <n v="9"/>
        <n v="10"/>
        <n v="13"/>
        <n v="15"/>
        <n v="18"/>
        <n v="19"/>
        <n v="20"/>
        <n v="23"/>
        <n v="25"/>
        <n v="27"/>
        <n v="28"/>
        <n v="29"/>
        <n v="30"/>
        <n v="31"/>
        <n v="35"/>
        <n v="36"/>
        <n v="37"/>
        <n v="38"/>
        <n v="39"/>
        <n v="40"/>
        <n v="41"/>
        <n v="44"/>
        <n v="45"/>
        <n v="47"/>
        <n v="50"/>
        <n v="60"/>
        <n v="61"/>
      </sharedItems>
    </cacheField>
    <cacheField name="thèmes" numFmtId="0">
      <sharedItems count="17">
        <s v="Accouchement à domicile"/>
        <s v="Allaitement maternel"/>
        <s v="Consultations prénatales"/>
        <s v="Coqueluche"/>
        <s v="Eau potable"/>
        <s v="Grossesse"/>
        <s v="Lavage des mains au savon"/>
        <s v="Les maladies"/>
        <s v="Malnutrition"/>
        <s v="Planification familiale"/>
        <s v="Polio et tuberculose"/>
        <s v="Préparation sel réhydratation"/>
        <s v="Prévention du paludisme"/>
        <s v="S’occuper de ses enfants"/>
        <s v="Salubrité à la maison"/>
        <s v="Sur les maladies liées à l’eau"/>
        <s v="Vaccina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8"/>
    <x v="8"/>
    <x v="0"/>
    <x v="12"/>
    <x v="19"/>
    <x v="0"/>
  </r>
  <r>
    <x v="10"/>
    <x v="1"/>
    <x v="0"/>
    <x v="9"/>
    <x v="16"/>
    <x v="0"/>
  </r>
  <r>
    <x v="19"/>
    <x v="8"/>
    <x v="11"/>
    <x v="5"/>
    <x v="6"/>
    <x v="0"/>
  </r>
  <r>
    <x v="23"/>
    <x v="1"/>
    <x v="11"/>
    <x v="2"/>
    <x v="2"/>
    <x v="0"/>
  </r>
  <r>
    <x v="28"/>
    <x v="8"/>
    <x v="11"/>
    <x v="7"/>
    <x v="5"/>
    <x v="0"/>
  </r>
  <r>
    <x v="34"/>
    <x v="5"/>
    <x v="0"/>
    <x v="4"/>
    <x v="22"/>
    <x v="0"/>
  </r>
  <r>
    <x v="61"/>
    <x v="9"/>
    <x v="0"/>
    <x v="5"/>
    <x v="14"/>
    <x v="0"/>
  </r>
  <r>
    <x v="66"/>
    <x v="1"/>
    <x v="0"/>
    <x v="9"/>
    <x v="16"/>
    <x v="0"/>
  </r>
  <r>
    <x v="45"/>
    <x v="0"/>
    <x v="0"/>
    <x v="15"/>
    <x v="16"/>
    <x v="0"/>
  </r>
  <r>
    <x v="50"/>
    <x v="9"/>
    <x v="0"/>
    <x v="10"/>
    <x v="19"/>
    <x v="1"/>
  </r>
  <r>
    <x v="51"/>
    <x v="9"/>
    <x v="0"/>
    <x v="0"/>
    <x v="19"/>
    <x v="1"/>
  </r>
  <r>
    <x v="54"/>
    <x v="3"/>
    <x v="0"/>
    <x v="7"/>
    <x v="19"/>
    <x v="1"/>
  </r>
  <r>
    <x v="64"/>
    <x v="4"/>
    <x v="0"/>
    <x v="12"/>
    <x v="15"/>
    <x v="1"/>
  </r>
  <r>
    <x v="84"/>
    <x v="10"/>
    <x v="0"/>
    <x v="8"/>
    <x v="17"/>
    <x v="1"/>
  </r>
  <r>
    <x v="30"/>
    <x v="10"/>
    <x v="10"/>
    <x v="8"/>
    <x v="17"/>
    <x v="1"/>
  </r>
  <r>
    <x v="42"/>
    <x v="1"/>
    <x v="0"/>
    <x v="11"/>
    <x v="14"/>
    <x v="3"/>
  </r>
  <r>
    <x v="47"/>
    <x v="8"/>
    <x v="0"/>
    <x v="7"/>
    <x v="14"/>
    <x v="3"/>
  </r>
  <r>
    <x v="60"/>
    <x v="0"/>
    <x v="0"/>
    <x v="10"/>
    <x v="21"/>
    <x v="3"/>
  </r>
  <r>
    <x v="73"/>
    <x v="3"/>
    <x v="0"/>
    <x v="16"/>
    <x v="14"/>
    <x v="2"/>
  </r>
  <r>
    <x v="52"/>
    <x v="8"/>
    <x v="0"/>
    <x v="11"/>
    <x v="16"/>
    <x v="4"/>
  </r>
  <r>
    <x v="25"/>
    <x v="0"/>
    <x v="0"/>
    <x v="7"/>
    <x v="5"/>
    <x v="5"/>
  </r>
  <r>
    <x v="38"/>
    <x v="0"/>
    <x v="0"/>
    <x v="12"/>
    <x v="16"/>
    <x v="5"/>
  </r>
  <r>
    <x v="40"/>
    <x v="10"/>
    <x v="0"/>
    <x v="19"/>
    <x v="28"/>
    <x v="5"/>
  </r>
  <r>
    <x v="41"/>
    <x v="2"/>
    <x v="0"/>
    <x v="8"/>
    <x v="13"/>
    <x v="5"/>
  </r>
  <r>
    <x v="68"/>
    <x v="7"/>
    <x v="0"/>
    <x v="2"/>
    <x v="12"/>
    <x v="5"/>
  </r>
  <r>
    <x v="5"/>
    <x v="1"/>
    <x v="0"/>
    <x v="7"/>
    <x v="25"/>
    <x v="6"/>
  </r>
  <r>
    <x v="12"/>
    <x v="2"/>
    <x v="0"/>
    <x v="14"/>
    <x v="14"/>
    <x v="6"/>
  </r>
  <r>
    <x v="18"/>
    <x v="7"/>
    <x v="11"/>
    <x v="1"/>
    <x v="10"/>
    <x v="6"/>
  </r>
  <r>
    <x v="24"/>
    <x v="3"/>
    <x v="0"/>
    <x v="8"/>
    <x v="0"/>
    <x v="6"/>
  </r>
  <r>
    <x v="26"/>
    <x v="5"/>
    <x v="0"/>
    <x v="7"/>
    <x v="5"/>
    <x v="6"/>
  </r>
  <r>
    <x v="37"/>
    <x v="3"/>
    <x v="0"/>
    <x v="7"/>
    <x v="10"/>
    <x v="6"/>
  </r>
  <r>
    <x v="53"/>
    <x v="0"/>
    <x v="0"/>
    <x v="17"/>
    <x v="21"/>
    <x v="6"/>
  </r>
  <r>
    <x v="56"/>
    <x v="1"/>
    <x v="0"/>
    <x v="12"/>
    <x v="23"/>
    <x v="7"/>
  </r>
  <r>
    <x v="44"/>
    <x v="7"/>
    <x v="0"/>
    <x v="3"/>
    <x v="14"/>
    <x v="7"/>
  </r>
  <r>
    <x v="55"/>
    <x v="9"/>
    <x v="0"/>
    <x v="15"/>
    <x v="12"/>
    <x v="7"/>
  </r>
  <r>
    <x v="58"/>
    <x v="7"/>
    <x v="0"/>
    <x v="7"/>
    <x v="16"/>
    <x v="7"/>
  </r>
  <r>
    <x v="43"/>
    <x v="8"/>
    <x v="0"/>
    <x v="1"/>
    <x v="10"/>
    <x v="7"/>
  </r>
  <r>
    <x v="49"/>
    <x v="0"/>
    <x v="0"/>
    <x v="2"/>
    <x v="9"/>
    <x v="7"/>
  </r>
  <r>
    <x v="59"/>
    <x v="3"/>
    <x v="0"/>
    <x v="11"/>
    <x v="12"/>
    <x v="7"/>
  </r>
  <r>
    <x v="70"/>
    <x v="5"/>
    <x v="0"/>
    <x v="8"/>
    <x v="18"/>
    <x v="7"/>
  </r>
  <r>
    <x v="48"/>
    <x v="1"/>
    <x v="0"/>
    <x v="12"/>
    <x v="16"/>
    <x v="7"/>
  </r>
  <r>
    <x v="82"/>
    <x v="0"/>
    <x v="0"/>
    <x v="2"/>
    <x v="12"/>
    <x v="7"/>
  </r>
  <r>
    <x v="30"/>
    <x v="0"/>
    <x v="8"/>
    <x v="2"/>
    <x v="12"/>
    <x v="7"/>
  </r>
  <r>
    <x v="81"/>
    <x v="8"/>
    <x v="0"/>
    <x v="4"/>
    <x v="10"/>
    <x v="7"/>
  </r>
  <r>
    <x v="30"/>
    <x v="8"/>
    <x v="7"/>
    <x v="4"/>
    <x v="10"/>
    <x v="7"/>
  </r>
  <r>
    <x v="14"/>
    <x v="8"/>
    <x v="0"/>
    <x v="8"/>
    <x v="18"/>
    <x v="8"/>
  </r>
  <r>
    <x v="32"/>
    <x v="1"/>
    <x v="0"/>
    <x v="12"/>
    <x v="14"/>
    <x v="8"/>
  </r>
  <r>
    <x v="30"/>
    <x v="5"/>
    <x v="9"/>
    <x v="6"/>
    <x v="8"/>
    <x v="8"/>
  </r>
  <r>
    <x v="83"/>
    <x v="5"/>
    <x v="0"/>
    <x v="6"/>
    <x v="8"/>
    <x v="8"/>
  </r>
  <r>
    <x v="39"/>
    <x v="9"/>
    <x v="0"/>
    <x v="17"/>
    <x v="21"/>
    <x v="9"/>
  </r>
  <r>
    <x v="51"/>
    <x v="2"/>
    <x v="0"/>
    <x v="14"/>
    <x v="16"/>
    <x v="9"/>
  </r>
  <r>
    <x v="77"/>
    <x v="6"/>
    <x v="0"/>
    <x v="12"/>
    <x v="13"/>
    <x v="9"/>
  </r>
  <r>
    <x v="31"/>
    <x v="6"/>
    <x v="3"/>
    <x v="12"/>
    <x v="13"/>
    <x v="9"/>
  </r>
  <r>
    <x v="74"/>
    <x v="9"/>
    <x v="0"/>
    <x v="8"/>
    <x v="10"/>
    <x v="10"/>
  </r>
  <r>
    <x v="9"/>
    <x v="5"/>
    <x v="0"/>
    <x v="9"/>
    <x v="20"/>
    <x v="11"/>
  </r>
  <r>
    <x v="13"/>
    <x v="7"/>
    <x v="0"/>
    <x v="2"/>
    <x v="12"/>
    <x v="11"/>
  </r>
  <r>
    <x v="71"/>
    <x v="8"/>
    <x v="0"/>
    <x v="12"/>
    <x v="16"/>
    <x v="11"/>
  </r>
  <r>
    <x v="62"/>
    <x v="8"/>
    <x v="0"/>
    <x v="11"/>
    <x v="14"/>
    <x v="12"/>
  </r>
  <r>
    <x v="63"/>
    <x v="10"/>
    <x v="0"/>
    <x v="17"/>
    <x v="19"/>
    <x v="12"/>
  </r>
  <r>
    <x v="67"/>
    <x v="8"/>
    <x v="0"/>
    <x v="4"/>
    <x v="10"/>
    <x v="12"/>
  </r>
  <r>
    <x v="0"/>
    <x v="9"/>
    <x v="0"/>
    <x v="20"/>
    <x v="12"/>
    <x v="12"/>
  </r>
  <r>
    <x v="1"/>
    <x v="5"/>
    <x v="0"/>
    <x v="10"/>
    <x v="4"/>
    <x v="12"/>
  </r>
  <r>
    <x v="2"/>
    <x v="1"/>
    <x v="0"/>
    <x v="16"/>
    <x v="8"/>
    <x v="12"/>
  </r>
  <r>
    <x v="3"/>
    <x v="7"/>
    <x v="0"/>
    <x v="7"/>
    <x v="3"/>
    <x v="12"/>
  </r>
  <r>
    <x v="11"/>
    <x v="5"/>
    <x v="0"/>
    <x v="4"/>
    <x v="10"/>
    <x v="12"/>
  </r>
  <r>
    <x v="15"/>
    <x v="9"/>
    <x v="0"/>
    <x v="17"/>
    <x v="14"/>
    <x v="12"/>
  </r>
  <r>
    <x v="16"/>
    <x v="5"/>
    <x v="11"/>
    <x v="5"/>
    <x v="14"/>
    <x v="12"/>
  </r>
  <r>
    <x v="17"/>
    <x v="1"/>
    <x v="0"/>
    <x v="13"/>
    <x v="24"/>
    <x v="12"/>
  </r>
  <r>
    <x v="20"/>
    <x v="9"/>
    <x v="0"/>
    <x v="12"/>
    <x v="1"/>
    <x v="12"/>
  </r>
  <r>
    <x v="21"/>
    <x v="5"/>
    <x v="11"/>
    <x v="4"/>
    <x v="1"/>
    <x v="12"/>
  </r>
  <r>
    <x v="22"/>
    <x v="8"/>
    <x v="0"/>
    <x v="1"/>
    <x v="10"/>
    <x v="12"/>
  </r>
  <r>
    <x v="69"/>
    <x v="0"/>
    <x v="0"/>
    <x v="6"/>
    <x v="8"/>
    <x v="12"/>
  </r>
  <r>
    <x v="75"/>
    <x v="1"/>
    <x v="0"/>
    <x v="5"/>
    <x v="7"/>
    <x v="12"/>
  </r>
  <r>
    <x v="85"/>
    <x v="1"/>
    <x v="1"/>
    <x v="5"/>
    <x v="7"/>
    <x v="12"/>
  </r>
  <r>
    <x v="35"/>
    <x v="9"/>
    <x v="0"/>
    <x v="19"/>
    <x v="21"/>
    <x v="13"/>
  </r>
  <r>
    <x v="36"/>
    <x v="6"/>
    <x v="0"/>
    <x v="21"/>
    <x v="27"/>
    <x v="13"/>
  </r>
  <r>
    <x v="7"/>
    <x v="4"/>
    <x v="0"/>
    <x v="6"/>
    <x v="26"/>
    <x v="14"/>
  </r>
  <r>
    <x v="27"/>
    <x v="3"/>
    <x v="0"/>
    <x v="7"/>
    <x v="5"/>
    <x v="14"/>
  </r>
  <r>
    <x v="57"/>
    <x v="8"/>
    <x v="0"/>
    <x v="14"/>
    <x v="10"/>
    <x v="14"/>
  </r>
  <r>
    <x v="72"/>
    <x v="7"/>
    <x v="0"/>
    <x v="7"/>
    <x v="8"/>
    <x v="14"/>
  </r>
  <r>
    <x v="79"/>
    <x v="0"/>
    <x v="0"/>
    <x v="4"/>
    <x v="6"/>
    <x v="15"/>
  </r>
  <r>
    <x v="30"/>
    <x v="0"/>
    <x v="5"/>
    <x v="4"/>
    <x v="6"/>
    <x v="15"/>
  </r>
  <r>
    <x v="4"/>
    <x v="8"/>
    <x v="0"/>
    <x v="10"/>
    <x v="4"/>
    <x v="12"/>
  </r>
  <r>
    <x v="6"/>
    <x v="9"/>
    <x v="0"/>
    <x v="12"/>
    <x v="19"/>
    <x v="16"/>
  </r>
  <r>
    <x v="29"/>
    <x v="7"/>
    <x v="11"/>
    <x v="7"/>
    <x v="5"/>
    <x v="16"/>
  </r>
  <r>
    <x v="33"/>
    <x v="4"/>
    <x v="0"/>
    <x v="17"/>
    <x v="18"/>
    <x v="16"/>
  </r>
  <r>
    <x v="46"/>
    <x v="5"/>
    <x v="0"/>
    <x v="18"/>
    <x v="18"/>
    <x v="16"/>
  </r>
  <r>
    <x v="51"/>
    <x v="2"/>
    <x v="0"/>
    <x v="14"/>
    <x v="16"/>
    <x v="16"/>
  </r>
  <r>
    <x v="65"/>
    <x v="6"/>
    <x v="0"/>
    <x v="15"/>
    <x v="11"/>
    <x v="16"/>
  </r>
  <r>
    <x v="76"/>
    <x v="4"/>
    <x v="0"/>
    <x v="7"/>
    <x v="15"/>
    <x v="16"/>
  </r>
  <r>
    <x v="78"/>
    <x v="9"/>
    <x v="0"/>
    <x v="2"/>
    <x v="9"/>
    <x v="16"/>
  </r>
  <r>
    <x v="80"/>
    <x v="1"/>
    <x v="0"/>
    <x v="9"/>
    <x v="16"/>
    <x v="16"/>
  </r>
  <r>
    <x v="30"/>
    <x v="4"/>
    <x v="2"/>
    <x v="7"/>
    <x v="15"/>
    <x v="16"/>
  </r>
  <r>
    <x v="30"/>
    <x v="9"/>
    <x v="4"/>
    <x v="2"/>
    <x v="9"/>
    <x v="16"/>
  </r>
  <r>
    <x v="30"/>
    <x v="1"/>
    <x v="6"/>
    <x v="9"/>
    <x v="16"/>
    <x v="16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leau croisé dynamique8" cacheId="1" applyNumberFormats="0" applyBorderFormats="0" applyFontFormats="0" applyPatternFormats="0" applyAlignmentFormats="0" applyWidthHeightFormats="0" dataCaption="Values" useAutoFormatting="0" itemPrintTitles="1" indent="0" outline="1" outlineData="1" compact="0" compactData="0">
  <location ref="H72:H73" firstHeaderRow="1" firstDataRow="1" firstDataCol="0"/>
  <pivotFields count="6">
    <pivotField showAll="0" compact="0"/>
    <pivotField showAll="0" compact="0"/>
    <pivotField showAll="0" compact="0"/>
    <pivotField dataField="1" showAll="0" compact="0"/>
    <pivotField showAll="0" compact="0"/>
    <pivotField showAll="0" compact="0"/>
  </pivotFields>
  <colFields count="1">
    <field x="-2"/>
  </colFields>
  <dataFields count="1">
    <dataField fld="3" subtotal="count"/>
  </dataFields>
</pivotTableDefinition>
</file>

<file path=xl/pivotTables/pivotTable2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B112:C114" firstHeaderRow="1" firstDataRow="2" firstDataCol="0"/>
  <pivotFields count="6">
    <pivotField showAll="0" compact="0"/>
    <pivotField showAll="0" compact="0"/>
    <pivotField showAll="0" compact="0"/>
    <pivotField showAll="0" compact="0"/>
    <pivotField dataField="1" showAll="0" compact="0" outline="0"/>
    <pivotField dataField="1" showAll="0" compact="0" outline="0"/>
  </pivotFields>
  <colFields count="1">
    <field x="-2"/>
  </colFields>
  <dataFields count="2">
    <dataField fld="5" subtotal="sum"/>
    <dataField fld="4" subtotal="sum"/>
  </dataFields>
</pivotTableDefinition>
</file>

<file path=xl/tables/table1.xml><?xml version="1.0" encoding="utf-8"?>
<table xmlns="http://schemas.openxmlformats.org/spreadsheetml/2006/main" id="1" name="Tableau1" displayName="Tableau1" ref="A4:F100" headerRowCount="1" totalsRowCount="0" totalsRowShown="0">
  <autoFilter ref="A4:F100"/>
  <tableColumns count="6">
    <tableColumn id="1" name="date"/>
    <tableColumn id="2" name="quartier"/>
    <tableColumn id="3" name="Nbr séance"/>
    <tableColumn id="4" name="hommes"/>
    <tableColumn id="5" name="femmes"/>
    <tableColumn id="6" name="thèmes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pivotTable" Target="../pivotTables/pivotTable1.xml"/><Relationship Id="rId4" Type="http://schemas.openxmlformats.org/officeDocument/2006/relationships/pivotTable" Target="../pivotTables/pivotTable2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114"/>
  <sheetViews>
    <sheetView showFormulas="false" showGridLines="true" showRowColHeaders="true" showZeros="true" rightToLeft="false" tabSelected="false" showOutlineSymbols="true" defaultGridColor="true" view="normal" topLeftCell="A127" colorId="64" zoomScale="95" zoomScaleNormal="95" zoomScalePageLayoutView="100" workbookViewId="0">
      <selection pane="topLeft" activeCell="D114" activeCellId="0" sqref="D114"/>
    </sheetView>
  </sheetViews>
  <sheetFormatPr defaultRowHeight="13.8" zeroHeight="false" outlineLevelRow="0" outlineLevelCol="0"/>
  <cols>
    <col collapsed="false" customWidth="true" hidden="false" outlineLevel="0" max="1" min="1" style="0" width="13.66"/>
    <col collapsed="false" customWidth="true" hidden="false" outlineLevel="0" max="2" min="2" style="0" width="16.89"/>
    <col collapsed="false" customWidth="true" hidden="false" outlineLevel="0" max="3" min="3" style="0" width="14.55"/>
    <col collapsed="false" customWidth="true" hidden="false" outlineLevel="0" max="4" min="4" style="0" width="13.22"/>
    <col collapsed="false" customWidth="true" hidden="false" outlineLevel="0" max="5" min="5" style="0" width="13.78"/>
    <col collapsed="false" customWidth="true" hidden="false" outlineLevel="0" max="6" min="6" style="0" width="38.79"/>
    <col collapsed="false" customWidth="true" hidden="false" outlineLevel="0" max="7" min="7" style="0" width="21.44"/>
    <col collapsed="false" customWidth="true" hidden="false" outlineLevel="0" max="8" min="8" style="0" width="12.66"/>
    <col collapsed="false" customWidth="true" hidden="false" outlineLevel="0" max="9" min="9" style="0" width="10"/>
    <col collapsed="false" customWidth="true" hidden="false" outlineLevel="0" max="10" min="10" style="0" width="16.61"/>
    <col collapsed="false" customWidth="true" hidden="false" outlineLevel="0" max="11" min="11" style="0" width="12.55"/>
    <col collapsed="false" customWidth="true" hidden="false" outlineLevel="0" max="1020" min="12" style="0" width="21.44"/>
    <col collapsed="false" customWidth="true" hidden="false" outlineLevel="0" max="1023" min="1021" style="0" width="8.88"/>
    <col collapsed="false" customWidth="true" hidden="false" outlineLevel="0" max="1025" min="1024" style="0" width="9.14"/>
  </cols>
  <sheetData>
    <row r="2" customFormat="false" ht="13.8" hidden="false" customHeight="false" outlineLevel="0" collapsed="false">
      <c r="A2" s="1" t="s">
        <v>0</v>
      </c>
    </row>
    <row r="4" customFormat="false" ht="13.8" hidden="false" customHeight="false" outlineLevel="0" collapsed="false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</row>
    <row r="5" customFormat="false" ht="14.9" hidden="false" customHeight="false" outlineLevel="0" collapsed="false">
      <c r="A5" s="3" t="n">
        <v>42850</v>
      </c>
      <c r="B5" s="4" t="s">
        <v>7</v>
      </c>
      <c r="C5" s="5" t="n">
        <v>1</v>
      </c>
      <c r="D5" s="5" t="n">
        <v>15</v>
      </c>
      <c r="E5" s="5" t="n">
        <v>38</v>
      </c>
      <c r="F5" s="6" t="s">
        <v>8</v>
      </c>
    </row>
    <row r="6" customFormat="false" ht="14.9" hidden="false" customHeight="false" outlineLevel="0" collapsed="false">
      <c r="A6" s="3" t="n">
        <v>42865</v>
      </c>
      <c r="B6" s="4" t="s">
        <v>9</v>
      </c>
      <c r="C6" s="7" t="n">
        <v>1</v>
      </c>
      <c r="D6" s="5" t="n">
        <v>12</v>
      </c>
      <c r="E6" s="5" t="n">
        <v>35</v>
      </c>
      <c r="F6" s="8" t="s">
        <v>8</v>
      </c>
    </row>
    <row r="7" customFormat="false" ht="14.9" hidden="false" customHeight="false" outlineLevel="0" collapsed="false">
      <c r="A7" s="3" t="n">
        <v>42916</v>
      </c>
      <c r="B7" s="4" t="s">
        <v>7</v>
      </c>
      <c r="C7" s="6" t="s">
        <v>10</v>
      </c>
      <c r="D7" s="6" t="n">
        <v>8</v>
      </c>
      <c r="E7" s="6" t="n">
        <v>18</v>
      </c>
      <c r="F7" s="6" t="s">
        <v>8</v>
      </c>
    </row>
    <row r="8" customFormat="false" ht="14.9" hidden="false" customHeight="false" outlineLevel="0" collapsed="false">
      <c r="A8" s="3" t="n">
        <v>42941</v>
      </c>
      <c r="B8" s="4" t="s">
        <v>9</v>
      </c>
      <c r="C8" s="6" t="s">
        <v>10</v>
      </c>
      <c r="D8" s="6" t="n">
        <v>5</v>
      </c>
      <c r="E8" s="6" t="n">
        <v>9</v>
      </c>
      <c r="F8" s="6" t="s">
        <v>8</v>
      </c>
    </row>
    <row r="9" customFormat="false" ht="14.9" hidden="false" customHeight="false" outlineLevel="0" collapsed="false">
      <c r="A9" s="3" t="n">
        <v>42972</v>
      </c>
      <c r="B9" s="4" t="s">
        <v>7</v>
      </c>
      <c r="C9" s="6" t="s">
        <v>10</v>
      </c>
      <c r="D9" s="6" t="n">
        <v>10</v>
      </c>
      <c r="E9" s="9" t="n">
        <v>15</v>
      </c>
      <c r="F9" s="6" t="s">
        <v>8</v>
      </c>
    </row>
    <row r="10" customFormat="false" ht="14.9" hidden="false" customHeight="false" outlineLevel="0" collapsed="false">
      <c r="A10" s="3" t="n">
        <v>43120</v>
      </c>
      <c r="B10" s="4" t="s">
        <v>11</v>
      </c>
      <c r="C10" s="6" t="n">
        <v>1</v>
      </c>
      <c r="D10" s="6" t="n">
        <v>7</v>
      </c>
      <c r="E10" s="9" t="n">
        <v>41</v>
      </c>
      <c r="F10" s="6" t="s">
        <v>8</v>
      </c>
    </row>
    <row r="11" customFormat="false" ht="14.9" hidden="false" customHeight="false" outlineLevel="0" collapsed="false">
      <c r="A11" s="3" t="n">
        <v>43311</v>
      </c>
      <c r="B11" s="4" t="s">
        <v>12</v>
      </c>
      <c r="C11" s="6" t="n">
        <v>1</v>
      </c>
      <c r="D11" s="6" t="n">
        <v>8</v>
      </c>
      <c r="E11" s="6" t="n">
        <v>30</v>
      </c>
      <c r="F11" s="6" t="s">
        <v>8</v>
      </c>
    </row>
    <row r="12" customFormat="false" ht="14.9" hidden="false" customHeight="false" outlineLevel="0" collapsed="false">
      <c r="A12" s="3" t="n">
        <v>43348</v>
      </c>
      <c r="B12" s="4" t="s">
        <v>9</v>
      </c>
      <c r="C12" s="6" t="n">
        <v>1</v>
      </c>
      <c r="D12" s="6" t="n">
        <v>12</v>
      </c>
      <c r="E12" s="6" t="n">
        <v>35</v>
      </c>
      <c r="F12" s="6" t="s">
        <v>8</v>
      </c>
    </row>
    <row r="13" customFormat="false" ht="14.9" hidden="false" customHeight="false" outlineLevel="0" collapsed="false">
      <c r="A13" s="3" t="n">
        <v>43184</v>
      </c>
      <c r="B13" s="4" t="s">
        <v>13</v>
      </c>
      <c r="C13" s="6" t="n">
        <v>1</v>
      </c>
      <c r="D13" s="6" t="n">
        <v>18</v>
      </c>
      <c r="E13" s="6" t="n">
        <v>35</v>
      </c>
      <c r="F13" s="6" t="s">
        <v>8</v>
      </c>
    </row>
    <row r="14" customFormat="false" ht="14.9" hidden="false" customHeight="false" outlineLevel="0" collapsed="false">
      <c r="A14" s="3" t="n">
        <v>43245</v>
      </c>
      <c r="B14" s="4" t="s">
        <v>12</v>
      </c>
      <c r="C14" s="6" t="n">
        <v>1</v>
      </c>
      <c r="D14" s="6" t="n">
        <v>13</v>
      </c>
      <c r="E14" s="6" t="n">
        <v>38</v>
      </c>
      <c r="F14" s="9" t="s">
        <v>14</v>
      </c>
    </row>
    <row r="15" customFormat="false" ht="14.9" hidden="false" customHeight="false" outlineLevel="0" collapsed="false">
      <c r="A15" s="3" t="n">
        <v>43250</v>
      </c>
      <c r="B15" s="4" t="s">
        <v>12</v>
      </c>
      <c r="C15" s="6" t="n">
        <v>1</v>
      </c>
      <c r="D15" s="6" t="n">
        <v>0</v>
      </c>
      <c r="E15" s="6" t="n">
        <v>38</v>
      </c>
      <c r="F15" s="9" t="s">
        <v>14</v>
      </c>
    </row>
    <row r="16" customFormat="false" ht="14.9" hidden="false" customHeight="false" outlineLevel="0" collapsed="false">
      <c r="A16" s="3" t="n">
        <v>43271</v>
      </c>
      <c r="B16" s="4" t="s">
        <v>15</v>
      </c>
      <c r="C16" s="6" t="n">
        <v>1</v>
      </c>
      <c r="D16" s="6" t="n">
        <v>10</v>
      </c>
      <c r="E16" s="6" t="n">
        <v>38</v>
      </c>
      <c r="F16" s="6" t="s">
        <v>14</v>
      </c>
    </row>
    <row r="17" customFormat="false" ht="14.9" hidden="false" customHeight="false" outlineLevel="0" collapsed="false">
      <c r="A17" s="3" t="n">
        <v>43332</v>
      </c>
      <c r="B17" s="4" t="s">
        <v>16</v>
      </c>
      <c r="C17" s="6" t="n">
        <v>1</v>
      </c>
      <c r="D17" s="6" t="n">
        <v>15</v>
      </c>
      <c r="E17" s="6" t="n">
        <v>31</v>
      </c>
      <c r="F17" s="6" t="s">
        <v>14</v>
      </c>
    </row>
    <row r="18" customFormat="false" ht="13.8" hidden="false" customHeight="false" outlineLevel="0" collapsed="false">
      <c r="A18" s="10" t="n">
        <v>43464</v>
      </c>
      <c r="B18" s="11" t="s">
        <v>17</v>
      </c>
      <c r="C18" s="12" t="n">
        <v>1</v>
      </c>
      <c r="D18" s="13" t="n">
        <v>11</v>
      </c>
      <c r="E18" s="13" t="n">
        <v>36</v>
      </c>
      <c r="F18" s="9" t="s">
        <v>14</v>
      </c>
      <c r="H18" s="14"/>
      <c r="I18" s="15" t="s">
        <v>18</v>
      </c>
      <c r="J18" s="16"/>
    </row>
    <row r="19" customFormat="false" ht="13.8" hidden="false" customHeight="false" outlineLevel="0" collapsed="false">
      <c r="A19" s="10" t="n">
        <v>43101</v>
      </c>
      <c r="B19" s="17" t="s">
        <v>17</v>
      </c>
      <c r="C19" s="12" t="n">
        <v>11</v>
      </c>
      <c r="D19" s="13" t="n">
        <v>11</v>
      </c>
      <c r="E19" s="13" t="n">
        <v>36</v>
      </c>
      <c r="F19" s="9" t="s">
        <v>14</v>
      </c>
      <c r="H19" s="18" t="s">
        <v>2</v>
      </c>
      <c r="I19" s="19" t="s">
        <v>19</v>
      </c>
      <c r="J19" s="20" t="s">
        <v>20</v>
      </c>
    </row>
    <row r="20" customFormat="false" ht="14.9" hidden="false" customHeight="false" outlineLevel="0" collapsed="false">
      <c r="A20" s="3" t="n">
        <v>43164</v>
      </c>
      <c r="B20" s="4" t="s">
        <v>9</v>
      </c>
      <c r="C20" s="6" t="n">
        <v>1</v>
      </c>
      <c r="D20" s="6" t="n">
        <v>14</v>
      </c>
      <c r="E20" s="6" t="n">
        <v>30</v>
      </c>
      <c r="F20" s="6" t="s">
        <v>21</v>
      </c>
      <c r="H20" s="21" t="s">
        <v>13</v>
      </c>
      <c r="I20" s="22" t="n">
        <v>114</v>
      </c>
      <c r="J20" s="23" t="n">
        <v>300</v>
      </c>
    </row>
    <row r="21" customFormat="false" ht="14.9" hidden="false" customHeight="false" outlineLevel="0" collapsed="false">
      <c r="A21" s="3" t="n">
        <v>43230</v>
      </c>
      <c r="B21" s="4" t="s">
        <v>7</v>
      </c>
      <c r="C21" s="6" t="n">
        <v>1</v>
      </c>
      <c r="D21" s="6" t="n">
        <v>10</v>
      </c>
      <c r="E21" s="6" t="n">
        <v>30</v>
      </c>
      <c r="F21" s="6" t="s">
        <v>21</v>
      </c>
      <c r="H21" s="24" t="s">
        <v>9</v>
      </c>
      <c r="I21" s="25" t="n">
        <v>173</v>
      </c>
      <c r="J21" s="26" t="n">
        <v>438</v>
      </c>
    </row>
    <row r="22" customFormat="false" ht="14.9" hidden="false" customHeight="false" outlineLevel="0" collapsed="false">
      <c r="A22" s="3" t="n">
        <v>43305</v>
      </c>
      <c r="B22" s="4" t="s">
        <v>13</v>
      </c>
      <c r="C22" s="6" t="n">
        <v>1</v>
      </c>
      <c r="D22" s="6" t="n">
        <v>13</v>
      </c>
      <c r="E22" s="6" t="n">
        <v>40</v>
      </c>
      <c r="F22" s="6" t="s">
        <v>21</v>
      </c>
      <c r="H22" s="24" t="s">
        <v>22</v>
      </c>
      <c r="I22" s="25" t="n">
        <v>62</v>
      </c>
      <c r="J22" s="26" t="n">
        <v>129</v>
      </c>
    </row>
    <row r="23" customFormat="false" ht="14.9" hidden="false" customHeight="false" outlineLevel="0" collapsed="false">
      <c r="A23" s="3" t="n">
        <v>43388</v>
      </c>
      <c r="B23" s="4" t="s">
        <v>15</v>
      </c>
      <c r="C23" s="6" t="n">
        <v>1</v>
      </c>
      <c r="D23" s="6" t="n">
        <v>19</v>
      </c>
      <c r="E23" s="6" t="n">
        <v>30</v>
      </c>
      <c r="F23" s="6" t="s">
        <v>23</v>
      </c>
      <c r="H23" s="24" t="s">
        <v>15</v>
      </c>
      <c r="I23" s="25" t="n">
        <v>74</v>
      </c>
      <c r="J23" s="26" t="n">
        <v>143</v>
      </c>
    </row>
    <row r="24" customFormat="false" ht="14.9" hidden="false" customHeight="false" outlineLevel="0" collapsed="false">
      <c r="A24" s="3" t="n">
        <v>43261</v>
      </c>
      <c r="B24" s="4" t="s">
        <v>7</v>
      </c>
      <c r="C24" s="6" t="n">
        <v>1</v>
      </c>
      <c r="D24" s="6" t="n">
        <v>14</v>
      </c>
      <c r="E24" s="6" t="n">
        <v>35</v>
      </c>
      <c r="F24" s="9" t="s">
        <v>24</v>
      </c>
      <c r="H24" s="24" t="s">
        <v>16</v>
      </c>
      <c r="I24" s="25" t="n">
        <v>64</v>
      </c>
      <c r="J24" s="26" t="n">
        <v>180</v>
      </c>
    </row>
    <row r="25" customFormat="false" ht="14.9" hidden="false" customHeight="false" outlineLevel="0" collapsed="false">
      <c r="A25" s="3" t="n">
        <v>42957</v>
      </c>
      <c r="B25" s="4" t="s">
        <v>13</v>
      </c>
      <c r="C25" s="6" t="n">
        <v>1</v>
      </c>
      <c r="D25" s="6" t="n">
        <v>10</v>
      </c>
      <c r="E25" s="9" t="n">
        <v>15</v>
      </c>
      <c r="F25" s="6" t="s">
        <v>25</v>
      </c>
      <c r="H25" s="24" t="s">
        <v>11</v>
      </c>
      <c r="I25" s="25" t="n">
        <v>117</v>
      </c>
      <c r="J25" s="26" t="n">
        <v>285</v>
      </c>
    </row>
    <row r="26" customFormat="false" ht="14.9" hidden="false" customHeight="false" outlineLevel="0" collapsed="false">
      <c r="A26" s="3" t="n">
        <v>43141</v>
      </c>
      <c r="B26" s="4" t="s">
        <v>13</v>
      </c>
      <c r="C26" s="6" t="n">
        <v>1</v>
      </c>
      <c r="D26" s="6" t="n">
        <v>15</v>
      </c>
      <c r="E26" s="9" t="n">
        <v>35</v>
      </c>
      <c r="F26" s="6" t="s">
        <v>25</v>
      </c>
      <c r="H26" s="24" t="s">
        <v>26</v>
      </c>
      <c r="I26" s="25" t="n">
        <v>78</v>
      </c>
      <c r="J26" s="26" t="n">
        <v>145</v>
      </c>
    </row>
    <row r="27" customFormat="false" ht="14.9" hidden="false" customHeight="false" outlineLevel="0" collapsed="false">
      <c r="A27" s="3" t="n">
        <v>43156</v>
      </c>
      <c r="B27" s="4" t="s">
        <v>17</v>
      </c>
      <c r="C27" s="6" t="n">
        <v>1</v>
      </c>
      <c r="D27" s="6" t="n">
        <v>25</v>
      </c>
      <c r="E27" s="9" t="n">
        <v>61</v>
      </c>
      <c r="F27" s="6" t="s">
        <v>25</v>
      </c>
      <c r="H27" s="24" t="s">
        <v>27</v>
      </c>
      <c r="I27" s="25" t="n">
        <v>59</v>
      </c>
      <c r="J27" s="26" t="n">
        <v>191</v>
      </c>
    </row>
    <row r="28" customFormat="false" ht="14.9" hidden="false" customHeight="false" outlineLevel="0" collapsed="false">
      <c r="A28" s="3" t="n">
        <v>43159</v>
      </c>
      <c r="B28" s="4" t="s">
        <v>22</v>
      </c>
      <c r="C28" s="6" t="n">
        <v>1</v>
      </c>
      <c r="D28" s="6" t="n">
        <v>11</v>
      </c>
      <c r="E28" s="9" t="n">
        <v>29</v>
      </c>
      <c r="F28" s="6" t="s">
        <v>25</v>
      </c>
      <c r="H28" s="24" t="s">
        <v>7</v>
      </c>
      <c r="I28" s="25" t="n">
        <v>154</v>
      </c>
      <c r="J28" s="26" t="n">
        <v>401</v>
      </c>
    </row>
    <row r="29" customFormat="false" ht="14.9" hidden="false" customHeight="false" outlineLevel="0" collapsed="false">
      <c r="A29" s="3" t="n">
        <v>43358</v>
      </c>
      <c r="B29" s="4" t="s">
        <v>27</v>
      </c>
      <c r="C29" s="6" t="n">
        <v>1</v>
      </c>
      <c r="D29" s="6" t="n">
        <v>5</v>
      </c>
      <c r="E29" s="6" t="n">
        <v>28</v>
      </c>
      <c r="F29" s="6" t="s">
        <v>25</v>
      </c>
      <c r="H29" s="24" t="s">
        <v>12</v>
      </c>
      <c r="I29" s="25" t="n">
        <v>183</v>
      </c>
      <c r="J29" s="26" t="n">
        <v>389</v>
      </c>
    </row>
    <row r="30" customFormat="false" ht="14.9" hidden="false" customHeight="false" outlineLevel="0" collapsed="false">
      <c r="A30" s="3" t="n">
        <v>42830</v>
      </c>
      <c r="B30" s="4" t="s">
        <v>9</v>
      </c>
      <c r="C30" s="5" t="n">
        <v>1</v>
      </c>
      <c r="D30" s="5" t="n">
        <v>10</v>
      </c>
      <c r="E30" s="5" t="n">
        <v>47</v>
      </c>
      <c r="F30" s="6" t="s">
        <v>28</v>
      </c>
      <c r="H30" s="24" t="s">
        <v>17</v>
      </c>
      <c r="I30" s="27" t="n">
        <v>67</v>
      </c>
      <c r="J30" s="28" t="n">
        <v>171</v>
      </c>
    </row>
    <row r="31" customFormat="false" ht="13.8" hidden="false" customHeight="false" outlineLevel="0" collapsed="false">
      <c r="A31" s="3" t="n">
        <v>42875</v>
      </c>
      <c r="B31" s="29" t="s">
        <v>22</v>
      </c>
      <c r="C31" s="7" t="n">
        <v>1</v>
      </c>
      <c r="D31" s="5" t="n">
        <v>17</v>
      </c>
      <c r="E31" s="5" t="n">
        <v>30</v>
      </c>
      <c r="F31" s="8" t="s">
        <v>28</v>
      </c>
      <c r="H31" s="30" t="s">
        <v>29</v>
      </c>
      <c r="I31" s="31" t="n">
        <v>1145</v>
      </c>
      <c r="J31" s="32" t="n">
        <v>2772</v>
      </c>
    </row>
    <row r="32" customFormat="false" ht="14.9" hidden="false" customHeight="false" outlineLevel="0" collapsed="false">
      <c r="A32" s="3" t="n">
        <v>42901</v>
      </c>
      <c r="B32" s="4" t="s">
        <v>27</v>
      </c>
      <c r="C32" s="6" t="s">
        <v>10</v>
      </c>
      <c r="D32" s="6" t="n">
        <v>3</v>
      </c>
      <c r="E32" s="6" t="n">
        <v>25</v>
      </c>
      <c r="F32" s="6" t="s">
        <v>28</v>
      </c>
    </row>
    <row r="33" customFormat="false" ht="14.9" hidden="false" customHeight="false" outlineLevel="0" collapsed="false">
      <c r="A33" s="3" t="n">
        <v>42946</v>
      </c>
      <c r="B33" s="4" t="s">
        <v>15</v>
      </c>
      <c r="C33" s="6" t="n">
        <v>1</v>
      </c>
      <c r="D33" s="6" t="n">
        <v>11</v>
      </c>
      <c r="E33" s="6" t="n">
        <v>7</v>
      </c>
      <c r="F33" s="6" t="s">
        <v>28</v>
      </c>
    </row>
    <row r="34" customFormat="false" ht="14.9" hidden="false" customHeight="false" outlineLevel="0" collapsed="false">
      <c r="A34" s="3" t="n">
        <v>42962</v>
      </c>
      <c r="B34" s="4" t="s">
        <v>11</v>
      </c>
      <c r="C34" s="6" t="n">
        <v>1</v>
      </c>
      <c r="D34" s="6" t="n">
        <v>10</v>
      </c>
      <c r="E34" s="9" t="n">
        <v>15</v>
      </c>
      <c r="F34" s="6" t="s">
        <v>28</v>
      </c>
    </row>
    <row r="35" customFormat="false" ht="14.9" hidden="false" customHeight="false" outlineLevel="0" collapsed="false">
      <c r="A35" s="3" t="n">
        <v>43136</v>
      </c>
      <c r="B35" s="4" t="s">
        <v>15</v>
      </c>
      <c r="C35" s="6" t="n">
        <v>1</v>
      </c>
      <c r="D35" s="6" t="n">
        <v>10</v>
      </c>
      <c r="E35" s="9" t="n">
        <v>25</v>
      </c>
      <c r="F35" s="6" t="s">
        <v>28</v>
      </c>
    </row>
    <row r="36" customFormat="false" ht="14.9" hidden="false" customHeight="false" outlineLevel="0" collapsed="false">
      <c r="A36" s="3" t="n">
        <v>43266</v>
      </c>
      <c r="B36" s="4" t="s">
        <v>13</v>
      </c>
      <c r="C36" s="6" t="n">
        <v>1</v>
      </c>
      <c r="D36" s="6" t="n">
        <v>20</v>
      </c>
      <c r="E36" s="6" t="n">
        <v>40</v>
      </c>
      <c r="F36" s="9" t="s">
        <v>28</v>
      </c>
    </row>
    <row r="37" customFormat="false" ht="14.9" hidden="false" customHeight="false" outlineLevel="0" collapsed="false">
      <c r="A37" s="3" t="n">
        <v>43281</v>
      </c>
      <c r="B37" s="4" t="s">
        <v>9</v>
      </c>
      <c r="C37" s="6" t="n">
        <v>1</v>
      </c>
      <c r="D37" s="6" t="n">
        <v>15</v>
      </c>
      <c r="E37" s="6" t="n">
        <v>44</v>
      </c>
      <c r="F37" s="9" t="s">
        <v>30</v>
      </c>
    </row>
    <row r="38" customFormat="false" ht="14.9" hidden="false" customHeight="false" outlineLevel="0" collapsed="false">
      <c r="A38" s="3" t="n">
        <v>43179</v>
      </c>
      <c r="B38" s="4" t="s">
        <v>27</v>
      </c>
      <c r="C38" s="6" t="n">
        <v>1</v>
      </c>
      <c r="D38" s="6" t="n">
        <v>6</v>
      </c>
      <c r="E38" s="6" t="n">
        <v>30</v>
      </c>
      <c r="F38" s="9" t="s">
        <v>30</v>
      </c>
    </row>
    <row r="39" customFormat="false" ht="14.9" hidden="false" customHeight="false" outlineLevel="0" collapsed="false">
      <c r="A39" s="3" t="n">
        <v>43276</v>
      </c>
      <c r="B39" s="4" t="s">
        <v>12</v>
      </c>
      <c r="C39" s="6" t="n">
        <v>1</v>
      </c>
      <c r="D39" s="6" t="n">
        <v>18</v>
      </c>
      <c r="E39" s="6" t="n">
        <v>28</v>
      </c>
      <c r="F39" s="9" t="s">
        <v>30</v>
      </c>
    </row>
    <row r="40" customFormat="false" ht="14.9" hidden="false" customHeight="false" outlineLevel="0" collapsed="false">
      <c r="A40" s="3" t="n">
        <v>43301</v>
      </c>
      <c r="B40" s="4" t="s">
        <v>27</v>
      </c>
      <c r="C40" s="6" t="n">
        <v>1</v>
      </c>
      <c r="D40" s="6" t="n">
        <v>10</v>
      </c>
      <c r="E40" s="6" t="n">
        <v>35</v>
      </c>
      <c r="F40" s="6" t="s">
        <v>30</v>
      </c>
    </row>
    <row r="41" customFormat="false" ht="14.9" hidden="false" customHeight="false" outlineLevel="0" collapsed="false">
      <c r="A41" s="3" t="n">
        <v>43174</v>
      </c>
      <c r="B41" s="4" t="s">
        <v>7</v>
      </c>
      <c r="C41" s="6" t="n">
        <v>1</v>
      </c>
      <c r="D41" s="6" t="n">
        <v>3</v>
      </c>
      <c r="E41" s="6" t="n">
        <v>25</v>
      </c>
      <c r="F41" s="9" t="s">
        <v>30</v>
      </c>
      <c r="H41" s="14"/>
      <c r="I41" s="15" t="s">
        <v>18</v>
      </c>
      <c r="J41" s="16"/>
    </row>
    <row r="42" customFormat="false" ht="14.9" hidden="false" customHeight="false" outlineLevel="0" collapsed="false">
      <c r="A42" s="3" t="n">
        <v>43240</v>
      </c>
      <c r="B42" s="4" t="s">
        <v>13</v>
      </c>
      <c r="C42" s="6" t="n">
        <v>1</v>
      </c>
      <c r="D42" s="6" t="n">
        <v>5</v>
      </c>
      <c r="E42" s="6" t="n">
        <v>23</v>
      </c>
      <c r="F42" s="9" t="s">
        <v>30</v>
      </c>
      <c r="H42" s="18" t="s">
        <v>6</v>
      </c>
      <c r="I42" s="19" t="s">
        <v>31</v>
      </c>
      <c r="J42" s="20" t="s">
        <v>32</v>
      </c>
    </row>
    <row r="43" customFormat="false" ht="14.9" hidden="false" customHeight="false" outlineLevel="0" collapsed="false">
      <c r="A43" s="3" t="n">
        <v>43303</v>
      </c>
      <c r="B43" s="4" t="s">
        <v>15</v>
      </c>
      <c r="C43" s="6" t="n">
        <v>1</v>
      </c>
      <c r="D43" s="6" t="n">
        <v>14</v>
      </c>
      <c r="E43" s="6" t="n">
        <v>28</v>
      </c>
      <c r="F43" s="9" t="s">
        <v>30</v>
      </c>
      <c r="H43" s="21" t="s">
        <v>8</v>
      </c>
      <c r="I43" s="22" t="n">
        <v>95</v>
      </c>
      <c r="J43" s="23" t="n">
        <v>256</v>
      </c>
    </row>
    <row r="44" customFormat="false" ht="14.9" hidden="false" customHeight="false" outlineLevel="0" collapsed="false">
      <c r="A44" s="3" t="n">
        <v>43373</v>
      </c>
      <c r="B44" s="4" t="s">
        <v>11</v>
      </c>
      <c r="C44" s="6" t="n">
        <v>1</v>
      </c>
      <c r="D44" s="6" t="n">
        <v>11</v>
      </c>
      <c r="E44" s="6" t="n">
        <v>37</v>
      </c>
      <c r="F44" s="9" t="s">
        <v>30</v>
      </c>
      <c r="H44" s="24" t="s">
        <v>14</v>
      </c>
      <c r="I44" s="25" t="n">
        <v>60</v>
      </c>
      <c r="J44" s="26" t="n">
        <v>217</v>
      </c>
    </row>
    <row r="45" customFormat="false" ht="14.9" hidden="false" customHeight="false" outlineLevel="0" collapsed="false">
      <c r="A45" s="3" t="n">
        <v>43235</v>
      </c>
      <c r="B45" s="4" t="s">
        <v>9</v>
      </c>
      <c r="C45" s="6" t="n">
        <v>1</v>
      </c>
      <c r="D45" s="6" t="n">
        <v>15</v>
      </c>
      <c r="E45" s="6" t="n">
        <v>35</v>
      </c>
      <c r="F45" s="9" t="s">
        <v>30</v>
      </c>
      <c r="H45" s="24" t="s">
        <v>21</v>
      </c>
      <c r="I45" s="25" t="n">
        <v>37</v>
      </c>
      <c r="J45" s="26" t="n">
        <v>100</v>
      </c>
    </row>
    <row r="46" customFormat="false" ht="14.9" hidden="false" customHeight="false" outlineLevel="0" collapsed="false">
      <c r="A46" s="10" t="n">
        <v>43454</v>
      </c>
      <c r="B46" s="4" t="s">
        <v>13</v>
      </c>
      <c r="C46" s="12" t="n">
        <v>1</v>
      </c>
      <c r="D46" s="13" t="n">
        <v>5</v>
      </c>
      <c r="E46" s="13" t="n">
        <v>28</v>
      </c>
      <c r="F46" s="9" t="s">
        <v>30</v>
      </c>
      <c r="H46" s="24" t="s">
        <v>24</v>
      </c>
      <c r="I46" s="25" t="n">
        <v>14</v>
      </c>
      <c r="J46" s="26" t="n">
        <v>35</v>
      </c>
    </row>
    <row r="47" customFormat="false" ht="14.9" hidden="false" customHeight="false" outlineLevel="0" collapsed="false">
      <c r="A47" s="10" t="n">
        <v>43101</v>
      </c>
      <c r="B47" s="4" t="s">
        <v>13</v>
      </c>
      <c r="C47" s="12" t="n">
        <v>9</v>
      </c>
      <c r="D47" s="13" t="n">
        <v>5</v>
      </c>
      <c r="E47" s="13" t="n">
        <v>28</v>
      </c>
      <c r="F47" s="9" t="s">
        <v>30</v>
      </c>
      <c r="H47" s="24" t="s">
        <v>25</v>
      </c>
      <c r="I47" s="25" t="n">
        <v>66</v>
      </c>
      <c r="J47" s="26" t="n">
        <v>168</v>
      </c>
    </row>
    <row r="48" customFormat="false" ht="14.9" hidden="false" customHeight="false" outlineLevel="0" collapsed="false">
      <c r="A48" s="10" t="n">
        <v>43449</v>
      </c>
      <c r="B48" s="4" t="s">
        <v>7</v>
      </c>
      <c r="C48" s="12" t="n">
        <v>1</v>
      </c>
      <c r="D48" s="13" t="n">
        <v>7</v>
      </c>
      <c r="E48" s="13" t="n">
        <v>25</v>
      </c>
      <c r="F48" s="9" t="s">
        <v>30</v>
      </c>
      <c r="H48" s="24" t="s">
        <v>28</v>
      </c>
      <c r="I48" s="25" t="n">
        <v>81</v>
      </c>
      <c r="J48" s="26" t="n">
        <v>189</v>
      </c>
    </row>
    <row r="49" customFormat="false" ht="14.9" hidden="false" customHeight="false" outlineLevel="0" collapsed="false">
      <c r="A49" s="10" t="n">
        <v>43101</v>
      </c>
      <c r="B49" s="4" t="s">
        <v>7</v>
      </c>
      <c r="C49" s="12" t="n">
        <v>8</v>
      </c>
      <c r="D49" s="13" t="n">
        <v>7</v>
      </c>
      <c r="E49" s="13" t="n">
        <v>25</v>
      </c>
      <c r="F49" s="9" t="s">
        <v>30</v>
      </c>
      <c r="H49" s="24" t="s">
        <v>33</v>
      </c>
      <c r="I49" s="25" t="n">
        <v>44</v>
      </c>
      <c r="J49" s="26" t="n">
        <v>107</v>
      </c>
    </row>
    <row r="50" customFormat="false" ht="13.8" hidden="false" customHeight="false" outlineLevel="0" collapsed="false">
      <c r="A50" s="3" t="n">
        <v>42885</v>
      </c>
      <c r="B50" s="29" t="s">
        <v>7</v>
      </c>
      <c r="C50" s="7" t="n">
        <v>1</v>
      </c>
      <c r="D50" s="5" t="n">
        <v>11</v>
      </c>
      <c r="E50" s="5" t="n">
        <v>37</v>
      </c>
      <c r="F50" s="8" t="s">
        <v>33</v>
      </c>
      <c r="H50" s="24" t="s">
        <v>34</v>
      </c>
      <c r="I50" s="25" t="n">
        <v>11</v>
      </c>
      <c r="J50" s="26" t="n">
        <v>25</v>
      </c>
    </row>
    <row r="51" customFormat="false" ht="14.9" hidden="false" customHeight="false" outlineLevel="0" collapsed="false">
      <c r="A51" s="3" t="n">
        <v>43110</v>
      </c>
      <c r="B51" s="4" t="s">
        <v>9</v>
      </c>
      <c r="C51" s="6" t="n">
        <v>1</v>
      </c>
      <c r="D51" s="6" t="n">
        <v>15</v>
      </c>
      <c r="E51" s="9" t="n">
        <v>30</v>
      </c>
      <c r="F51" s="8" t="s">
        <v>33</v>
      </c>
      <c r="H51" s="24" t="s">
        <v>35</v>
      </c>
      <c r="I51" s="25" t="n">
        <v>225</v>
      </c>
      <c r="J51" s="26" t="n">
        <v>406</v>
      </c>
    </row>
    <row r="52" customFormat="false" ht="13.8" hidden="false" customHeight="false" outlineLevel="0" collapsed="false">
      <c r="A52" s="10" t="n">
        <v>43101</v>
      </c>
      <c r="B52" s="17" t="s">
        <v>11</v>
      </c>
      <c r="C52" s="12" t="n">
        <v>10</v>
      </c>
      <c r="D52" s="13" t="n">
        <v>9</v>
      </c>
      <c r="E52" s="13" t="n">
        <v>20</v>
      </c>
      <c r="F52" s="8" t="s">
        <v>33</v>
      </c>
      <c r="H52" s="24" t="s">
        <v>36</v>
      </c>
      <c r="I52" s="25" t="n">
        <v>55</v>
      </c>
      <c r="J52" s="26" t="n">
        <v>100</v>
      </c>
    </row>
    <row r="53" customFormat="false" ht="13.8" hidden="false" customHeight="false" outlineLevel="0" collapsed="false">
      <c r="A53" s="10" t="n">
        <v>43459</v>
      </c>
      <c r="B53" s="11" t="s">
        <v>11</v>
      </c>
      <c r="C53" s="12" t="n">
        <v>1</v>
      </c>
      <c r="D53" s="13" t="n">
        <v>9</v>
      </c>
      <c r="E53" s="13" t="n">
        <v>20</v>
      </c>
      <c r="F53" s="13" t="s">
        <v>33</v>
      </c>
      <c r="H53" s="24" t="s">
        <v>37</v>
      </c>
      <c r="I53" s="25" t="n">
        <v>46</v>
      </c>
      <c r="J53" s="26" t="n">
        <v>110</v>
      </c>
    </row>
    <row r="54" customFormat="false" ht="14.9" hidden="false" customHeight="false" outlineLevel="0" collapsed="false">
      <c r="A54" s="3" t="n">
        <v>43146</v>
      </c>
      <c r="B54" s="4" t="s">
        <v>12</v>
      </c>
      <c r="C54" s="6" t="n">
        <v>1</v>
      </c>
      <c r="D54" s="6" t="n">
        <v>20</v>
      </c>
      <c r="E54" s="9" t="n">
        <v>40</v>
      </c>
      <c r="F54" s="6" t="s">
        <v>38</v>
      </c>
      <c r="H54" s="24" t="s">
        <v>39</v>
      </c>
      <c r="I54" s="25" t="n">
        <v>14</v>
      </c>
      <c r="J54" s="26" t="n">
        <v>36</v>
      </c>
    </row>
    <row r="55" customFormat="false" ht="14.9" hidden="false" customHeight="false" outlineLevel="0" collapsed="false">
      <c r="A55" s="3" t="n">
        <v>43250</v>
      </c>
      <c r="B55" s="4" t="s">
        <v>22</v>
      </c>
      <c r="C55" s="6" t="n">
        <v>1</v>
      </c>
      <c r="D55" s="6" t="n">
        <v>17</v>
      </c>
      <c r="E55" s="6" t="n">
        <v>35</v>
      </c>
      <c r="F55" s="6" t="s">
        <v>38</v>
      </c>
      <c r="H55" s="24" t="s">
        <v>40</v>
      </c>
      <c r="I55" s="25" t="n">
        <v>158</v>
      </c>
      <c r="J55" s="26" t="n">
        <v>367</v>
      </c>
    </row>
    <row r="56" customFormat="false" ht="13.8" hidden="false" customHeight="false" outlineLevel="0" collapsed="false">
      <c r="A56" s="10" t="n">
        <v>43424</v>
      </c>
      <c r="B56" s="11" t="s">
        <v>26</v>
      </c>
      <c r="C56" s="12" t="n">
        <v>1</v>
      </c>
      <c r="D56" s="13" t="n">
        <v>15</v>
      </c>
      <c r="E56" s="13" t="n">
        <v>29</v>
      </c>
      <c r="F56" s="8" t="s">
        <v>38</v>
      </c>
      <c r="H56" s="24" t="s">
        <v>30</v>
      </c>
      <c r="I56" s="25" t="n">
        <v>121</v>
      </c>
      <c r="J56" s="26" t="n">
        <v>391</v>
      </c>
    </row>
    <row r="57" customFormat="false" ht="13.8" hidden="false" customHeight="false" outlineLevel="0" collapsed="false">
      <c r="A57" s="10" t="n">
        <v>43102</v>
      </c>
      <c r="B57" s="17" t="s">
        <v>26</v>
      </c>
      <c r="C57" s="12" t="n">
        <v>4</v>
      </c>
      <c r="D57" s="13" t="n">
        <v>15</v>
      </c>
      <c r="E57" s="13" t="n">
        <v>29</v>
      </c>
      <c r="F57" s="8" t="s">
        <v>38</v>
      </c>
      <c r="H57" s="24" t="s">
        <v>23</v>
      </c>
      <c r="I57" s="25" t="n">
        <v>19</v>
      </c>
      <c r="J57" s="26" t="n">
        <v>30</v>
      </c>
    </row>
    <row r="58" customFormat="false" ht="13.8" hidden="false" customHeight="false" outlineLevel="0" collapsed="false">
      <c r="A58" s="3" t="n">
        <v>43393</v>
      </c>
      <c r="B58" s="33" t="s">
        <v>12</v>
      </c>
      <c r="C58" s="6" t="n">
        <v>1</v>
      </c>
      <c r="D58" s="6" t="n">
        <v>11</v>
      </c>
      <c r="E58" s="6" t="n">
        <v>25</v>
      </c>
      <c r="F58" s="6" t="s">
        <v>34</v>
      </c>
      <c r="H58" s="24" t="s">
        <v>38</v>
      </c>
      <c r="I58" s="25" t="n">
        <v>67</v>
      </c>
      <c r="J58" s="26" t="n">
        <v>133</v>
      </c>
    </row>
    <row r="59" customFormat="false" ht="14.9" hidden="false" customHeight="false" outlineLevel="0" collapsed="false">
      <c r="A59" s="3" t="n">
        <v>42855</v>
      </c>
      <c r="B59" s="4" t="s">
        <v>11</v>
      </c>
      <c r="C59" s="5" t="n">
        <v>1</v>
      </c>
      <c r="D59" s="5" t="n">
        <v>12</v>
      </c>
      <c r="E59" s="5" t="n">
        <v>39</v>
      </c>
      <c r="F59" s="8" t="s">
        <v>41</v>
      </c>
      <c r="H59" s="24" t="s">
        <v>41</v>
      </c>
      <c r="I59" s="27" t="n">
        <v>32</v>
      </c>
      <c r="J59" s="28" t="n">
        <v>102</v>
      </c>
    </row>
    <row r="60" customFormat="false" ht="13.8" hidden="false" customHeight="false" outlineLevel="0" collapsed="false">
      <c r="A60" s="3" t="n">
        <v>42880</v>
      </c>
      <c r="B60" s="29" t="s">
        <v>27</v>
      </c>
      <c r="C60" s="7" t="n">
        <v>1</v>
      </c>
      <c r="D60" s="5" t="n">
        <v>5</v>
      </c>
      <c r="E60" s="5" t="n">
        <v>28</v>
      </c>
      <c r="F60" s="8" t="s">
        <v>41</v>
      </c>
      <c r="H60" s="30" t="s">
        <v>29</v>
      </c>
      <c r="I60" s="31" t="n">
        <v>1145</v>
      </c>
      <c r="J60" s="32" t="n">
        <v>2772</v>
      </c>
    </row>
    <row r="61" customFormat="false" ht="14.9" hidden="false" customHeight="false" outlineLevel="0" collapsed="false">
      <c r="A61" s="3" t="n">
        <v>43378</v>
      </c>
      <c r="B61" s="4" t="s">
        <v>7</v>
      </c>
      <c r="C61" s="6" t="n">
        <v>1</v>
      </c>
      <c r="D61" s="6" t="n">
        <v>15</v>
      </c>
      <c r="E61" s="6" t="n">
        <v>35</v>
      </c>
      <c r="F61" s="8" t="s">
        <v>41</v>
      </c>
    </row>
    <row r="62" customFormat="false" ht="14.9" hidden="false" customHeight="false" outlineLevel="0" collapsed="false">
      <c r="A62" s="3" t="n">
        <v>43322</v>
      </c>
      <c r="B62" s="4" t="s">
        <v>7</v>
      </c>
      <c r="C62" s="6" t="n">
        <v>1</v>
      </c>
      <c r="D62" s="6" t="n">
        <v>14</v>
      </c>
      <c r="E62" s="6" t="n">
        <v>30</v>
      </c>
      <c r="F62" s="6" t="s">
        <v>35</v>
      </c>
    </row>
    <row r="63" customFormat="false" ht="14.9" hidden="false" customHeight="false" outlineLevel="0" collapsed="false">
      <c r="A63" s="3" t="n">
        <v>43325</v>
      </c>
      <c r="B63" s="4" t="s">
        <v>17</v>
      </c>
      <c r="C63" s="6" t="n">
        <v>1</v>
      </c>
      <c r="D63" s="6" t="n">
        <v>20</v>
      </c>
      <c r="E63" s="6" t="n">
        <v>38</v>
      </c>
      <c r="F63" s="6" t="s">
        <v>35</v>
      </c>
    </row>
    <row r="64" customFormat="false" ht="14.9" hidden="false" customHeight="false" outlineLevel="0" collapsed="false">
      <c r="A64" s="3" t="n">
        <v>43353</v>
      </c>
      <c r="B64" s="4" t="s">
        <v>7</v>
      </c>
      <c r="C64" s="6" t="n">
        <v>1</v>
      </c>
      <c r="D64" s="6" t="n">
        <v>7</v>
      </c>
      <c r="E64" s="6" t="n">
        <v>25</v>
      </c>
      <c r="F64" s="6" t="s">
        <v>35</v>
      </c>
    </row>
    <row r="65" customFormat="false" ht="14.9" hidden="false" customHeight="false" outlineLevel="0" collapsed="false">
      <c r="A65" s="3" t="n">
        <v>42799</v>
      </c>
      <c r="B65" s="4" t="s">
        <v>12</v>
      </c>
      <c r="C65" s="5" t="n">
        <v>1</v>
      </c>
      <c r="D65" s="5" t="n">
        <v>28</v>
      </c>
      <c r="E65" s="7" t="n">
        <v>28</v>
      </c>
      <c r="F65" s="6" t="s">
        <v>35</v>
      </c>
    </row>
    <row r="66" customFormat="false" ht="14.9" hidden="false" customHeight="false" outlineLevel="0" collapsed="false">
      <c r="A66" s="3" t="n">
        <v>42804</v>
      </c>
      <c r="B66" s="4" t="s">
        <v>11</v>
      </c>
      <c r="C66" s="5" t="n">
        <v>1</v>
      </c>
      <c r="D66" s="5" t="n">
        <v>13</v>
      </c>
      <c r="E66" s="7" t="n">
        <v>13</v>
      </c>
      <c r="F66" s="6" t="s">
        <v>35</v>
      </c>
    </row>
    <row r="67" customFormat="false" ht="14.9" hidden="false" customHeight="false" outlineLevel="0" collapsed="false">
      <c r="A67" s="3" t="n">
        <v>42809</v>
      </c>
      <c r="B67" s="4" t="s">
        <v>9</v>
      </c>
      <c r="C67" s="5" t="n">
        <v>1</v>
      </c>
      <c r="D67" s="5" t="n">
        <v>19</v>
      </c>
      <c r="E67" s="7" t="n">
        <v>20</v>
      </c>
      <c r="F67" s="6" t="s">
        <v>35</v>
      </c>
    </row>
    <row r="68" customFormat="false" ht="14.9" hidden="false" customHeight="false" outlineLevel="0" collapsed="false">
      <c r="A68" s="3" t="n">
        <v>42814</v>
      </c>
      <c r="B68" s="4" t="s">
        <v>27</v>
      </c>
      <c r="C68" s="5" t="n">
        <v>1</v>
      </c>
      <c r="D68" s="5" t="n">
        <v>10</v>
      </c>
      <c r="E68" s="7" t="n">
        <v>10</v>
      </c>
      <c r="F68" s="6" t="s">
        <v>35</v>
      </c>
    </row>
    <row r="69" customFormat="false" ht="13.8" hidden="false" customHeight="false" outlineLevel="0" collapsed="false">
      <c r="A69" s="3" t="n">
        <v>42870</v>
      </c>
      <c r="B69" s="29" t="s">
        <v>11</v>
      </c>
      <c r="C69" s="7" t="n">
        <v>1</v>
      </c>
      <c r="D69" s="5" t="n">
        <v>7</v>
      </c>
      <c r="E69" s="5" t="n">
        <v>25</v>
      </c>
      <c r="F69" s="6" t="s">
        <v>35</v>
      </c>
    </row>
    <row r="70" customFormat="false" ht="14.9" hidden="false" customHeight="false" outlineLevel="0" collapsed="false">
      <c r="A70" s="3" t="n">
        <v>42891</v>
      </c>
      <c r="B70" s="4" t="s">
        <v>12</v>
      </c>
      <c r="C70" s="6" t="n">
        <v>1</v>
      </c>
      <c r="D70" s="6" t="n">
        <v>20</v>
      </c>
      <c r="E70" s="6" t="n">
        <v>30</v>
      </c>
      <c r="F70" s="6" t="s">
        <v>35</v>
      </c>
    </row>
    <row r="71" customFormat="false" ht="14.9" hidden="false" customHeight="false" outlineLevel="0" collapsed="false">
      <c r="A71" s="3" t="n">
        <v>42894</v>
      </c>
      <c r="B71" s="4" t="s">
        <v>11</v>
      </c>
      <c r="C71" s="6" t="s">
        <v>10</v>
      </c>
      <c r="D71" s="6" t="n">
        <v>8</v>
      </c>
      <c r="E71" s="6" t="n">
        <v>30</v>
      </c>
      <c r="F71" s="6" t="s">
        <v>35</v>
      </c>
    </row>
    <row r="72" customFormat="false" ht="14.9" hidden="false" customHeight="false" outlineLevel="0" collapsed="false">
      <c r="A72" s="3" t="n">
        <v>42896</v>
      </c>
      <c r="B72" s="4" t="s">
        <v>9</v>
      </c>
      <c r="C72" s="6" t="n">
        <v>1</v>
      </c>
      <c r="D72" s="6" t="n">
        <v>16</v>
      </c>
      <c r="E72" s="6" t="n">
        <v>45</v>
      </c>
      <c r="F72" s="6" t="s">
        <v>35</v>
      </c>
      <c r="H72" s="34" t="s">
        <v>42</v>
      </c>
    </row>
    <row r="73" customFormat="false" ht="14.9" hidden="false" customHeight="false" outlineLevel="0" collapsed="false">
      <c r="A73" s="3" t="n">
        <v>42917</v>
      </c>
      <c r="B73" s="4" t="s">
        <v>12</v>
      </c>
      <c r="C73" s="6" t="n">
        <v>1</v>
      </c>
      <c r="D73" s="6" t="n">
        <v>15</v>
      </c>
      <c r="E73" s="6" t="n">
        <v>8</v>
      </c>
      <c r="F73" s="6" t="s">
        <v>35</v>
      </c>
      <c r="H73" s="35" t="n">
        <v>95</v>
      </c>
    </row>
    <row r="74" customFormat="false" ht="14.9" hidden="false" customHeight="false" outlineLevel="0" collapsed="false">
      <c r="A74" s="3" t="n">
        <v>42924</v>
      </c>
      <c r="B74" s="4" t="s">
        <v>11</v>
      </c>
      <c r="C74" s="6" t="s">
        <v>10</v>
      </c>
      <c r="D74" s="6" t="n">
        <v>7</v>
      </c>
      <c r="E74" s="6" t="n">
        <v>8</v>
      </c>
      <c r="F74" s="6" t="s">
        <v>35</v>
      </c>
    </row>
    <row r="75" customFormat="false" ht="14.9" hidden="false" customHeight="false" outlineLevel="0" collapsed="false">
      <c r="A75" s="3" t="n">
        <v>42931</v>
      </c>
      <c r="B75" s="4" t="s">
        <v>7</v>
      </c>
      <c r="C75" s="6" t="n">
        <v>1</v>
      </c>
      <c r="D75" s="6" t="n">
        <v>3</v>
      </c>
      <c r="E75" s="6" t="n">
        <v>25</v>
      </c>
      <c r="F75" s="6" t="s">
        <v>35</v>
      </c>
    </row>
    <row r="76" customFormat="false" ht="14.9" hidden="false" customHeight="false" outlineLevel="0" collapsed="false">
      <c r="A76" s="3" t="n">
        <v>43363</v>
      </c>
      <c r="B76" s="4" t="s">
        <v>13</v>
      </c>
      <c r="C76" s="6" t="n">
        <v>1</v>
      </c>
      <c r="D76" s="6" t="n">
        <v>9</v>
      </c>
      <c r="E76" s="6" t="n">
        <v>20</v>
      </c>
      <c r="F76" s="6" t="s">
        <v>35</v>
      </c>
    </row>
    <row r="77" customFormat="false" ht="13.8" hidden="false" customHeight="false" outlineLevel="0" collapsed="false">
      <c r="A77" s="10" t="n">
        <v>43414</v>
      </c>
      <c r="B77" s="11" t="s">
        <v>9</v>
      </c>
      <c r="C77" s="12" t="n">
        <v>1</v>
      </c>
      <c r="D77" s="13" t="n">
        <v>8</v>
      </c>
      <c r="E77" s="13" t="n">
        <v>19</v>
      </c>
      <c r="F77" s="13" t="s">
        <v>35</v>
      </c>
    </row>
    <row r="78" customFormat="false" ht="13.8" hidden="false" customHeight="false" outlineLevel="0" collapsed="false">
      <c r="A78" s="10" t="n">
        <v>43465</v>
      </c>
      <c r="B78" s="17" t="s">
        <v>9</v>
      </c>
      <c r="C78" s="12" t="n">
        <v>2</v>
      </c>
      <c r="D78" s="13" t="n">
        <v>8</v>
      </c>
      <c r="E78" s="13" t="n">
        <v>19</v>
      </c>
      <c r="F78" s="13" t="s">
        <v>35</v>
      </c>
    </row>
    <row r="79" customFormat="false" ht="14.9" hidden="false" customHeight="false" outlineLevel="0" collapsed="false">
      <c r="A79" s="36" t="n">
        <v>43125</v>
      </c>
      <c r="B79" s="37" t="s">
        <v>12</v>
      </c>
      <c r="C79" s="38" t="n">
        <v>1</v>
      </c>
      <c r="D79" s="38" t="n">
        <v>25</v>
      </c>
      <c r="E79" s="39" t="n">
        <v>40</v>
      </c>
      <c r="F79" s="38" t="s">
        <v>36</v>
      </c>
    </row>
    <row r="80" customFormat="false" ht="14.9" hidden="false" customHeight="false" outlineLevel="0" collapsed="false">
      <c r="A80" s="36" t="n">
        <v>43130</v>
      </c>
      <c r="B80" s="37" t="s">
        <v>26</v>
      </c>
      <c r="C80" s="38" t="n">
        <v>1</v>
      </c>
      <c r="D80" s="38" t="n">
        <v>30</v>
      </c>
      <c r="E80" s="39" t="n">
        <v>60</v>
      </c>
      <c r="F80" s="38" t="s">
        <v>36</v>
      </c>
    </row>
    <row r="81" customFormat="false" ht="14.9" hidden="false" customHeight="false" outlineLevel="0" collapsed="false">
      <c r="A81" s="36" t="n">
        <v>42840</v>
      </c>
      <c r="B81" s="37" t="s">
        <v>16</v>
      </c>
      <c r="C81" s="40" t="n">
        <v>1</v>
      </c>
      <c r="D81" s="40" t="n">
        <v>9</v>
      </c>
      <c r="E81" s="40" t="n">
        <v>50</v>
      </c>
      <c r="F81" s="6" t="s">
        <v>37</v>
      </c>
    </row>
    <row r="82" customFormat="false" ht="14.9" hidden="false" customHeight="false" outlineLevel="0" collapsed="false">
      <c r="A82" s="36" t="n">
        <v>42967</v>
      </c>
      <c r="B82" s="37" t="s">
        <v>15</v>
      </c>
      <c r="C82" s="38" t="n">
        <v>1</v>
      </c>
      <c r="D82" s="38" t="n">
        <v>10</v>
      </c>
      <c r="E82" s="39" t="n">
        <v>15</v>
      </c>
      <c r="F82" s="6" t="s">
        <v>37</v>
      </c>
    </row>
    <row r="83" customFormat="false" ht="14.9" hidden="false" customHeight="false" outlineLevel="0" collapsed="false">
      <c r="A83" s="36" t="n">
        <v>43294</v>
      </c>
      <c r="B83" s="37" t="s">
        <v>7</v>
      </c>
      <c r="C83" s="38" t="n">
        <v>1</v>
      </c>
      <c r="D83" s="38" t="n">
        <v>17</v>
      </c>
      <c r="E83" s="38" t="n">
        <v>25</v>
      </c>
      <c r="F83" s="6" t="s">
        <v>37</v>
      </c>
    </row>
    <row r="84" customFormat="false" ht="14.9" hidden="false" customHeight="false" outlineLevel="0" collapsed="false">
      <c r="A84" s="36" t="n">
        <v>43383</v>
      </c>
      <c r="B84" s="4" t="s">
        <v>27</v>
      </c>
      <c r="C84" s="38" t="n">
        <v>1</v>
      </c>
      <c r="D84" s="38" t="n">
        <v>10</v>
      </c>
      <c r="E84" s="38" t="n">
        <v>20</v>
      </c>
      <c r="F84" s="6" t="s">
        <v>37</v>
      </c>
    </row>
    <row r="85" customFormat="false" ht="14.9" hidden="false" customHeight="false" outlineLevel="0" collapsed="false">
      <c r="A85" s="41" t="n">
        <v>43434</v>
      </c>
      <c r="B85" s="37" t="s">
        <v>13</v>
      </c>
      <c r="C85" s="42" t="n">
        <v>1</v>
      </c>
      <c r="D85" s="43" t="n">
        <v>7</v>
      </c>
      <c r="E85" s="43" t="n">
        <v>18</v>
      </c>
      <c r="F85" s="13" t="s">
        <v>39</v>
      </c>
    </row>
    <row r="86" customFormat="false" ht="13.8" hidden="false" customHeight="false" outlineLevel="0" collapsed="false">
      <c r="A86" s="41" t="n">
        <v>43101</v>
      </c>
      <c r="B86" s="17" t="s">
        <v>13</v>
      </c>
      <c r="C86" s="42" t="n">
        <v>6</v>
      </c>
      <c r="D86" s="43" t="n">
        <v>7</v>
      </c>
      <c r="E86" s="43" t="n">
        <v>18</v>
      </c>
      <c r="F86" s="43" t="s">
        <v>39</v>
      </c>
    </row>
    <row r="87" customFormat="false" ht="14.9" hidden="false" customHeight="false" outlineLevel="0" collapsed="false">
      <c r="A87" s="36" t="n">
        <v>42819</v>
      </c>
      <c r="B87" s="4" t="s">
        <v>7</v>
      </c>
      <c r="C87" s="40" t="n">
        <v>1</v>
      </c>
      <c r="D87" s="40" t="n">
        <v>13</v>
      </c>
      <c r="E87" s="44" t="n">
        <v>13</v>
      </c>
      <c r="F87" s="38" t="s">
        <v>35</v>
      </c>
    </row>
    <row r="88" customFormat="false" ht="14.9" hidden="false" customHeight="false" outlineLevel="0" collapsed="false">
      <c r="A88" s="36" t="n">
        <v>42835</v>
      </c>
      <c r="B88" s="37" t="s">
        <v>12</v>
      </c>
      <c r="C88" s="40" t="n">
        <v>1</v>
      </c>
      <c r="D88" s="40" t="n">
        <v>15</v>
      </c>
      <c r="E88" s="40" t="n">
        <v>38</v>
      </c>
      <c r="F88" s="38" t="s">
        <v>40</v>
      </c>
      <c r="J88" s="0" t="s">
        <v>2</v>
      </c>
      <c r="K88" s="0" t="s">
        <v>43</v>
      </c>
      <c r="L88" s="0" t="s">
        <v>44</v>
      </c>
    </row>
    <row r="89" customFormat="false" ht="15" hidden="false" customHeight="false" outlineLevel="0" collapsed="false">
      <c r="A89" s="36" t="n">
        <v>42977</v>
      </c>
      <c r="B89" s="37" t="s">
        <v>27</v>
      </c>
      <c r="C89" s="38" t="s">
        <v>10</v>
      </c>
      <c r="D89" s="38" t="n">
        <v>10</v>
      </c>
      <c r="E89" s="39" t="n">
        <v>15</v>
      </c>
      <c r="F89" s="6" t="s">
        <v>40</v>
      </c>
      <c r="J89" s="21" t="s">
        <v>13</v>
      </c>
      <c r="K89" s="22" t="n">
        <v>114</v>
      </c>
      <c r="L89" s="23" t="n">
        <v>300</v>
      </c>
    </row>
    <row r="90" customFormat="false" ht="15" hidden="false" customHeight="false" outlineLevel="0" collapsed="false">
      <c r="A90" s="36" t="n">
        <v>43115</v>
      </c>
      <c r="B90" s="37" t="s">
        <v>16</v>
      </c>
      <c r="C90" s="38" t="n">
        <v>1</v>
      </c>
      <c r="D90" s="38" t="n">
        <v>20</v>
      </c>
      <c r="E90" s="39" t="n">
        <v>37</v>
      </c>
      <c r="F90" s="38" t="s">
        <v>40</v>
      </c>
      <c r="J90" s="24" t="s">
        <v>9</v>
      </c>
      <c r="K90" s="25" t="n">
        <v>173</v>
      </c>
      <c r="L90" s="26" t="n">
        <v>438</v>
      </c>
    </row>
    <row r="91" customFormat="false" ht="15" hidden="false" customHeight="false" outlineLevel="0" collapsed="false">
      <c r="A91" s="36" t="n">
        <v>43189</v>
      </c>
      <c r="B91" s="37" t="s">
        <v>11</v>
      </c>
      <c r="C91" s="38" t="n">
        <v>1</v>
      </c>
      <c r="D91" s="38" t="n">
        <v>24</v>
      </c>
      <c r="E91" s="38" t="n">
        <v>37</v>
      </c>
      <c r="F91" s="6" t="s">
        <v>40</v>
      </c>
      <c r="J91" s="24" t="s">
        <v>22</v>
      </c>
      <c r="K91" s="25" t="n">
        <v>62</v>
      </c>
      <c r="L91" s="26" t="n">
        <v>129</v>
      </c>
    </row>
    <row r="92" customFormat="false" ht="15" hidden="false" customHeight="false" outlineLevel="0" collapsed="false">
      <c r="A92" s="36" t="n">
        <v>43250</v>
      </c>
      <c r="B92" s="37" t="s">
        <v>22</v>
      </c>
      <c r="C92" s="38" t="n">
        <v>1</v>
      </c>
      <c r="D92" s="38" t="n">
        <v>17</v>
      </c>
      <c r="E92" s="38" t="n">
        <v>35</v>
      </c>
      <c r="F92" s="38" t="s">
        <v>40</v>
      </c>
      <c r="J92" s="24" t="s">
        <v>15</v>
      </c>
      <c r="K92" s="25" t="n">
        <v>74</v>
      </c>
      <c r="L92" s="26" t="n">
        <v>143</v>
      </c>
    </row>
    <row r="93" customFormat="false" ht="15" hidden="false" customHeight="false" outlineLevel="0" collapsed="false">
      <c r="A93" s="36" t="n">
        <v>43337</v>
      </c>
      <c r="B93" s="37" t="s">
        <v>26</v>
      </c>
      <c r="C93" s="38" t="n">
        <v>1</v>
      </c>
      <c r="D93" s="38" t="n">
        <v>18</v>
      </c>
      <c r="E93" s="38" t="n">
        <v>27</v>
      </c>
      <c r="F93" s="6" t="s">
        <v>40</v>
      </c>
      <c r="J93" s="24" t="s">
        <v>16</v>
      </c>
      <c r="K93" s="25" t="n">
        <v>64</v>
      </c>
      <c r="L93" s="26" t="n">
        <v>180</v>
      </c>
    </row>
    <row r="94" customFormat="false" ht="13.8" hidden="false" customHeight="false" outlineLevel="0" collapsed="false">
      <c r="A94" s="41" t="n">
        <v>43419</v>
      </c>
      <c r="B94" s="45" t="s">
        <v>16</v>
      </c>
      <c r="C94" s="42" t="n">
        <v>1</v>
      </c>
      <c r="D94" s="43" t="n">
        <v>10</v>
      </c>
      <c r="E94" s="43" t="n">
        <v>31</v>
      </c>
      <c r="F94" s="38" t="s">
        <v>40</v>
      </c>
      <c r="J94" s="24" t="s">
        <v>11</v>
      </c>
      <c r="K94" s="25" t="n">
        <v>117</v>
      </c>
      <c r="L94" s="26" t="n">
        <v>285</v>
      </c>
    </row>
    <row r="95" customFormat="false" ht="13.8" hidden="false" customHeight="false" outlineLevel="0" collapsed="false">
      <c r="A95" s="41" t="n">
        <v>43429</v>
      </c>
      <c r="B95" s="45" t="s">
        <v>12</v>
      </c>
      <c r="C95" s="42" t="n">
        <v>1</v>
      </c>
      <c r="D95" s="43" t="n">
        <v>5</v>
      </c>
      <c r="E95" s="43" t="n">
        <v>23</v>
      </c>
      <c r="F95" s="6" t="s">
        <v>40</v>
      </c>
      <c r="J95" s="24" t="s">
        <v>26</v>
      </c>
      <c r="K95" s="25" t="n">
        <v>78</v>
      </c>
      <c r="L95" s="26" t="n">
        <v>145</v>
      </c>
    </row>
    <row r="96" customFormat="false" ht="13.8" hidden="false" customHeight="false" outlineLevel="0" collapsed="false">
      <c r="A96" s="41" t="n">
        <v>43439</v>
      </c>
      <c r="B96" s="11" t="s">
        <v>9</v>
      </c>
      <c r="C96" s="42" t="n">
        <v>1</v>
      </c>
      <c r="D96" s="43" t="n">
        <v>12</v>
      </c>
      <c r="E96" s="43" t="n">
        <v>35</v>
      </c>
      <c r="F96" s="38" t="s">
        <v>40</v>
      </c>
      <c r="J96" s="24" t="s">
        <v>27</v>
      </c>
      <c r="K96" s="25" t="n">
        <v>59</v>
      </c>
      <c r="L96" s="26" t="n">
        <v>191</v>
      </c>
    </row>
    <row r="97" customFormat="false" ht="13.8" hidden="false" customHeight="false" outlineLevel="0" collapsed="false">
      <c r="A97" s="41" t="n">
        <v>43101</v>
      </c>
      <c r="B97" s="17" t="s">
        <v>16</v>
      </c>
      <c r="C97" s="42" t="n">
        <v>3</v>
      </c>
      <c r="D97" s="43" t="n">
        <v>10</v>
      </c>
      <c r="E97" s="43" t="n">
        <v>31</v>
      </c>
      <c r="F97" s="38" t="s">
        <v>40</v>
      </c>
      <c r="J97" s="24" t="s">
        <v>7</v>
      </c>
      <c r="K97" s="25" t="n">
        <v>154</v>
      </c>
      <c r="L97" s="26" t="n">
        <v>401</v>
      </c>
    </row>
    <row r="98" customFormat="false" ht="13.8" hidden="false" customHeight="false" outlineLevel="0" collapsed="false">
      <c r="A98" s="41" t="n">
        <v>43101</v>
      </c>
      <c r="B98" s="46" t="s">
        <v>12</v>
      </c>
      <c r="C98" s="42" t="n">
        <v>5</v>
      </c>
      <c r="D98" s="43" t="n">
        <v>5</v>
      </c>
      <c r="E98" s="43" t="n">
        <v>23</v>
      </c>
      <c r="F98" s="6" t="s">
        <v>40</v>
      </c>
      <c r="J98" s="24" t="s">
        <v>12</v>
      </c>
      <c r="K98" s="25" t="n">
        <v>183</v>
      </c>
      <c r="L98" s="26" t="n">
        <v>389</v>
      </c>
    </row>
    <row r="99" customFormat="false" ht="13.8" hidden="false" customHeight="false" outlineLevel="0" collapsed="false">
      <c r="A99" s="41" t="n">
        <v>43101</v>
      </c>
      <c r="B99" s="46" t="s">
        <v>9</v>
      </c>
      <c r="C99" s="42" t="n">
        <v>7</v>
      </c>
      <c r="D99" s="43" t="n">
        <v>12</v>
      </c>
      <c r="E99" s="43" t="n">
        <v>35</v>
      </c>
      <c r="F99" s="6" t="s">
        <v>40</v>
      </c>
      <c r="J99" s="24" t="s">
        <v>17</v>
      </c>
      <c r="K99" s="27" t="n">
        <v>67</v>
      </c>
      <c r="L99" s="28" t="n">
        <v>171</v>
      </c>
    </row>
    <row r="100" customFormat="false" ht="13.8" hidden="false" customHeight="false" outlineLevel="0" collapsed="false">
      <c r="B100" s="47" t="s">
        <v>45</v>
      </c>
      <c r="C100" s="48" t="n">
        <f aca="false">SUM(C5:C99)</f>
        <v>143</v>
      </c>
      <c r="D100" s="48" t="n">
        <f aca="false">SUM(D5:D99)</f>
        <v>1145</v>
      </c>
      <c r="E100" s="48" t="n">
        <f aca="false">SUM(E5:E99)</f>
        <v>2772</v>
      </c>
    </row>
    <row r="112" customFormat="false" ht="13.8" hidden="false" customHeight="false" outlineLevel="0" collapsed="false">
      <c r="B112" s="49" t="s">
        <v>18</v>
      </c>
      <c r="C112" s="50"/>
    </row>
    <row r="113" customFormat="false" ht="13.8" hidden="false" customHeight="false" outlineLevel="0" collapsed="false">
      <c r="B113" s="51" t="s">
        <v>46</v>
      </c>
      <c r="C113" s="52" t="s">
        <v>32</v>
      </c>
    </row>
    <row r="114" customFormat="false" ht="13.8" hidden="false" customHeight="false" outlineLevel="0" collapsed="false">
      <c r="B114" s="53"/>
      <c r="C114" s="54" t="n">
        <v>2772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5:E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C45" activeCellId="0" sqref="C45"/>
    </sheetView>
  </sheetViews>
  <sheetFormatPr defaultRowHeight="14.4" zeroHeight="false" outlineLevelRow="0" outlineLevelCol="0"/>
  <cols>
    <col collapsed="false" customWidth="true" hidden="false" outlineLevel="0" max="1" min="1" style="0" width="28"/>
    <col collapsed="false" customWidth="true" hidden="false" outlineLevel="0" max="2" min="2" style="0" width="18.67"/>
    <col collapsed="false" customWidth="true" hidden="false" outlineLevel="0" max="4" min="3" style="0" width="18.22"/>
    <col collapsed="false" customWidth="true" hidden="false" outlineLevel="0" max="5" min="5" style="0" width="20.69"/>
    <col collapsed="false" customWidth="true" hidden="false" outlineLevel="0" max="1025" min="6" style="0" width="10.53"/>
  </cols>
  <sheetData>
    <row r="5" customFormat="false" ht="14.4" hidden="false" customHeight="false" outlineLevel="0" collapsed="false">
      <c r="B5" s="55" t="s">
        <v>47</v>
      </c>
    </row>
    <row r="7" customFormat="false" ht="26.5" hidden="false" customHeight="false" outlineLevel="0" collapsed="false">
      <c r="B7" s="56" t="s">
        <v>48</v>
      </c>
      <c r="C7" s="56" t="s">
        <v>49</v>
      </c>
      <c r="D7" s="56" t="s">
        <v>50</v>
      </c>
      <c r="E7" s="56" t="s">
        <v>51</v>
      </c>
    </row>
    <row r="8" customFormat="false" ht="13.8" hidden="false" customHeight="false" outlineLevel="0" collapsed="false">
      <c r="B8" s="57" t="n">
        <v>2013</v>
      </c>
      <c r="C8" s="57" t="n">
        <v>491</v>
      </c>
      <c r="D8" s="57" t="n">
        <v>982</v>
      </c>
      <c r="E8" s="57" t="n">
        <v>26</v>
      </c>
    </row>
    <row r="9" customFormat="false" ht="13.8" hidden="false" customHeight="false" outlineLevel="0" collapsed="false">
      <c r="B9" s="57" t="n">
        <v>2017</v>
      </c>
      <c r="C9" s="57" t="n">
        <v>1005</v>
      </c>
      <c r="D9" s="57" t="n">
        <v>330</v>
      </c>
      <c r="E9" s="57" t="n">
        <v>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4:F24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F28" activeCellId="0" sqref="F28"/>
    </sheetView>
  </sheetViews>
  <sheetFormatPr defaultRowHeight="14.4" zeroHeight="false" outlineLevelRow="0" outlineLevelCol="0"/>
  <cols>
    <col collapsed="false" customWidth="true" hidden="false" outlineLevel="0" max="5" min="1" style="0" width="10.53"/>
    <col collapsed="false" customWidth="true" hidden="false" outlineLevel="0" max="6" min="6" style="0" width="12.89"/>
    <col collapsed="false" customWidth="true" hidden="false" outlineLevel="0" max="1025" min="7" style="0" width="10.53"/>
  </cols>
  <sheetData>
    <row r="4" customFormat="false" ht="13.8" hidden="false" customHeight="false" outlineLevel="0" collapsed="false">
      <c r="B4" s="58" t="s">
        <v>48</v>
      </c>
      <c r="C4" s="58" t="s">
        <v>52</v>
      </c>
      <c r="D4" s="58" t="s">
        <v>53</v>
      </c>
      <c r="E4" s="58" t="s">
        <v>54</v>
      </c>
      <c r="F4" s="58" t="s">
        <v>55</v>
      </c>
    </row>
    <row r="5" customFormat="false" ht="13.8" hidden="false" customHeight="false" outlineLevel="0" collapsed="false">
      <c r="B5" s="59" t="n">
        <v>2003</v>
      </c>
      <c r="C5" s="59"/>
      <c r="D5" s="59"/>
      <c r="E5" s="59"/>
      <c r="F5" s="59"/>
    </row>
    <row r="6" customFormat="false" ht="13.8" hidden="false" customHeight="false" outlineLevel="0" collapsed="false">
      <c r="B6" s="59" t="n">
        <v>2004</v>
      </c>
      <c r="C6" s="59"/>
      <c r="D6" s="59"/>
      <c r="E6" s="59"/>
      <c r="F6" s="59"/>
    </row>
    <row r="7" customFormat="false" ht="13.8" hidden="false" customHeight="false" outlineLevel="0" collapsed="false">
      <c r="B7" s="59" t="n">
        <v>2005</v>
      </c>
      <c r="C7" s="59"/>
      <c r="D7" s="59"/>
      <c r="E7" s="59"/>
      <c r="F7" s="59"/>
    </row>
    <row r="8" customFormat="false" ht="13.8" hidden="false" customHeight="false" outlineLevel="0" collapsed="false">
      <c r="B8" s="59" t="n">
        <v>2006</v>
      </c>
      <c r="C8" s="59"/>
      <c r="D8" s="59"/>
      <c r="E8" s="59"/>
      <c r="F8" s="59"/>
    </row>
    <row r="9" customFormat="false" ht="13.8" hidden="false" customHeight="false" outlineLevel="0" collapsed="false">
      <c r="B9" s="59" t="n">
        <v>2007</v>
      </c>
      <c r="C9" s="59"/>
      <c r="D9" s="59"/>
      <c r="E9" s="59"/>
      <c r="F9" s="59"/>
    </row>
    <row r="10" customFormat="false" ht="13.8" hidden="false" customHeight="false" outlineLevel="0" collapsed="false">
      <c r="B10" s="59" t="n">
        <v>2008</v>
      </c>
      <c r="C10" s="59"/>
      <c r="D10" s="59"/>
      <c r="E10" s="59"/>
      <c r="F10" s="59"/>
    </row>
    <row r="11" customFormat="false" ht="13.8" hidden="false" customHeight="false" outlineLevel="0" collapsed="false">
      <c r="B11" s="59" t="n">
        <v>2009</v>
      </c>
      <c r="C11" s="59"/>
      <c r="D11" s="59"/>
      <c r="E11" s="59"/>
      <c r="F11" s="59"/>
    </row>
    <row r="12" customFormat="false" ht="13.8" hidden="false" customHeight="false" outlineLevel="0" collapsed="false">
      <c r="B12" s="59" t="n">
        <v>2010</v>
      </c>
      <c r="C12" s="59"/>
      <c r="D12" s="59"/>
      <c r="E12" s="59"/>
      <c r="F12" s="59"/>
    </row>
    <row r="13" customFormat="false" ht="13.8" hidden="false" customHeight="false" outlineLevel="0" collapsed="false">
      <c r="B13" s="59" t="n">
        <v>2011</v>
      </c>
      <c r="C13" s="59"/>
      <c r="D13" s="59"/>
      <c r="E13" s="59"/>
      <c r="F13" s="59"/>
    </row>
    <row r="14" customFormat="false" ht="13.8" hidden="false" customHeight="false" outlineLevel="0" collapsed="false">
      <c r="B14" s="59" t="n">
        <v>2012</v>
      </c>
      <c r="C14" s="59"/>
      <c r="D14" s="59"/>
      <c r="E14" s="59"/>
      <c r="F14" s="59"/>
    </row>
    <row r="15" customFormat="false" ht="13.8" hidden="false" customHeight="false" outlineLevel="0" collapsed="false">
      <c r="B15" s="59" t="n">
        <v>2013</v>
      </c>
      <c r="C15" s="59"/>
      <c r="D15" s="59"/>
      <c r="E15" s="59"/>
      <c r="F15" s="59"/>
    </row>
    <row r="16" customFormat="false" ht="13.8" hidden="false" customHeight="false" outlineLevel="0" collapsed="false">
      <c r="B16" s="59" t="n">
        <v>2014</v>
      </c>
      <c r="C16" s="59"/>
      <c r="D16" s="59"/>
      <c r="E16" s="59"/>
      <c r="F16" s="59"/>
    </row>
    <row r="17" customFormat="false" ht="13.8" hidden="false" customHeight="false" outlineLevel="0" collapsed="false">
      <c r="B17" s="59" t="n">
        <v>2015</v>
      </c>
      <c r="C17" s="59"/>
      <c r="D17" s="59"/>
      <c r="E17" s="59"/>
      <c r="F17" s="59"/>
    </row>
    <row r="18" customFormat="false" ht="13.8" hidden="false" customHeight="false" outlineLevel="0" collapsed="false">
      <c r="B18" s="59" t="n">
        <v>2016</v>
      </c>
      <c r="C18" s="59"/>
      <c r="D18" s="59"/>
      <c r="E18" s="59"/>
      <c r="F18" s="59"/>
    </row>
    <row r="19" customFormat="false" ht="13.8" hidden="false" customHeight="false" outlineLevel="0" collapsed="false">
      <c r="B19" s="59" t="n">
        <v>2017</v>
      </c>
      <c r="C19" s="59"/>
      <c r="D19" s="59"/>
      <c r="E19" s="59"/>
      <c r="F19" s="59"/>
    </row>
    <row r="20" customFormat="false" ht="13.8" hidden="false" customHeight="false" outlineLevel="0" collapsed="false">
      <c r="B20" s="59" t="n">
        <v>2018</v>
      </c>
      <c r="C20" s="59"/>
      <c r="D20" s="59" t="n">
        <v>90</v>
      </c>
      <c r="E20" s="59"/>
      <c r="F20" s="59"/>
    </row>
    <row r="21" customFormat="false" ht="13.8" hidden="false" customHeight="false" outlineLevel="0" collapsed="false">
      <c r="B21" s="59" t="n">
        <v>2019</v>
      </c>
      <c r="C21" s="59"/>
      <c r="D21" s="59" t="n">
        <v>100</v>
      </c>
      <c r="E21" s="59"/>
      <c r="F21" s="59"/>
    </row>
    <row r="22" customFormat="false" ht="13.8" hidden="false" customHeight="false" outlineLevel="0" collapsed="false">
      <c r="B22" s="59" t="n">
        <v>2020</v>
      </c>
      <c r="C22" s="59"/>
      <c r="D22" s="59"/>
      <c r="E22" s="59"/>
      <c r="F22" s="59"/>
    </row>
    <row r="23" customFormat="false" ht="13.8" hidden="false" customHeight="false" outlineLevel="0" collapsed="false">
      <c r="B23" s="59" t="n">
        <v>2021</v>
      </c>
      <c r="C23" s="59"/>
      <c r="D23" s="59"/>
      <c r="E23" s="59"/>
      <c r="F23" s="59"/>
    </row>
    <row r="24" customFormat="false" ht="13.8" hidden="false" customHeight="false" outlineLevel="0" collapsed="false">
      <c r="B24" s="59" t="n">
        <v>2022</v>
      </c>
      <c r="C24" s="59"/>
      <c r="D24" s="59"/>
      <c r="E24" s="59"/>
      <c r="F24" s="5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G48"/>
  <sheetViews>
    <sheetView showFormulas="false" showGridLines="true" showRowColHeaders="true" showZeros="true" rightToLeft="false" tabSelected="true" showOutlineSymbols="true" defaultGridColor="true" view="normal" topLeftCell="A27" colorId="64" zoomScale="95" zoomScaleNormal="95" zoomScalePageLayoutView="100" workbookViewId="0">
      <selection pane="topLeft" activeCell="B37" activeCellId="0" sqref="B37"/>
    </sheetView>
  </sheetViews>
  <sheetFormatPr defaultRowHeight="12.8" zeroHeight="false" outlineLevelRow="0" outlineLevelCol="0"/>
  <cols>
    <col collapsed="false" customWidth="true" hidden="false" outlineLevel="0" max="1" min="1" style="0" width="9.14"/>
    <col collapsed="false" customWidth="true" hidden="false" outlineLevel="0" max="2" min="2" style="0" width="14.19"/>
    <col collapsed="false" customWidth="true" hidden="false" outlineLevel="0" max="3" min="3" style="0" width="25.91"/>
    <col collapsed="false" customWidth="true" hidden="false" outlineLevel="0" max="4" min="4" style="0" width="13.64"/>
    <col collapsed="false" customWidth="true" hidden="false" outlineLevel="0" max="5" min="5" style="0" width="11.17"/>
    <col collapsed="false" customWidth="true" hidden="false" outlineLevel="0" max="6" min="6" style="0" width="12.9"/>
    <col collapsed="false" customWidth="true" hidden="false" outlineLevel="0" max="1025" min="7" style="0" width="9.14"/>
  </cols>
  <sheetData>
    <row r="1" customFormat="false" ht="13.8" hidden="false" customHeight="false" outlineLevel="0" collapsed="false">
      <c r="B1" s="1" t="s">
        <v>56</v>
      </c>
      <c r="C1" s="60" t="s">
        <v>57</v>
      </c>
      <c r="D1" s="60" t="s">
        <v>58</v>
      </c>
      <c r="E1" s="60" t="s">
        <v>59</v>
      </c>
    </row>
    <row r="2" customFormat="false" ht="13.8" hidden="true" customHeight="false" outlineLevel="0" collapsed="false">
      <c r="B2" s="0" t="s">
        <v>60</v>
      </c>
      <c r="C2" s="0" t="n">
        <v>5000</v>
      </c>
      <c r="D2" s="0" t="n">
        <v>1</v>
      </c>
      <c r="E2" s="61" t="n">
        <v>0</v>
      </c>
    </row>
    <row r="3" customFormat="false" ht="13.8" hidden="true" customHeight="false" outlineLevel="0" collapsed="false">
      <c r="B3" s="0" t="s">
        <v>61</v>
      </c>
      <c r="C3" s="0" t="n">
        <v>750</v>
      </c>
      <c r="D3" s="0" t="n">
        <v>0.5</v>
      </c>
      <c r="E3" s="61" t="n">
        <v>0</v>
      </c>
    </row>
    <row r="4" customFormat="false" ht="13.8" hidden="true" customHeight="false" outlineLevel="0" collapsed="false">
      <c r="B4" s="0" t="s">
        <v>62</v>
      </c>
      <c r="C4" s="0" t="n">
        <v>3500</v>
      </c>
      <c r="D4" s="0" t="n">
        <v>1</v>
      </c>
      <c r="E4" s="61" t="n">
        <v>0</v>
      </c>
    </row>
    <row r="5" customFormat="false" ht="13.8" hidden="true" customHeight="false" outlineLevel="0" collapsed="false">
      <c r="B5" s="0" t="s">
        <v>63</v>
      </c>
      <c r="C5" s="0" t="n">
        <v>1000</v>
      </c>
      <c r="D5" s="0" t="n">
        <v>0.5</v>
      </c>
      <c r="E5" s="61" t="n">
        <v>0</v>
      </c>
    </row>
    <row r="6" customFormat="false" ht="13.8" hidden="false" customHeight="false" outlineLevel="0" collapsed="false">
      <c r="B6" s="0" t="s">
        <v>64</v>
      </c>
      <c r="C6" s="0" t="n">
        <v>1500</v>
      </c>
      <c r="D6" s="0" t="n">
        <v>1</v>
      </c>
      <c r="E6" s="61" t="n">
        <f aca="false">C6*D6</f>
        <v>1500</v>
      </c>
    </row>
    <row r="7" customFormat="false" ht="13.8" hidden="false" customHeight="false" outlineLevel="0" collapsed="false">
      <c r="B7" s="0" t="s">
        <v>65</v>
      </c>
      <c r="C7" s="0" t="n">
        <v>300</v>
      </c>
      <c r="D7" s="0" t="n">
        <v>0.5</v>
      </c>
      <c r="E7" s="61" t="n">
        <f aca="false">C7*D7</f>
        <v>150</v>
      </c>
    </row>
    <row r="8" customFormat="false" ht="13.8" hidden="false" customHeight="false" outlineLevel="0" collapsed="false">
      <c r="B8" s="0" t="s">
        <v>66</v>
      </c>
      <c r="C8" s="0" t="n">
        <v>2000</v>
      </c>
      <c r="D8" s="0" t="n">
        <v>1</v>
      </c>
      <c r="E8" s="61" t="n">
        <f aca="false">C8*D8</f>
        <v>2000</v>
      </c>
    </row>
    <row r="9" customFormat="false" ht="13.8" hidden="false" customHeight="false" outlineLevel="0" collapsed="false">
      <c r="B9" s="0" t="s">
        <v>67</v>
      </c>
      <c r="C9" s="0" t="n">
        <v>1000</v>
      </c>
      <c r="D9" s="0" t="n">
        <v>1.5</v>
      </c>
      <c r="E9" s="61" t="n">
        <f aca="false">C9*D9</f>
        <v>1500</v>
      </c>
    </row>
    <row r="10" customFormat="false" ht="13.8" hidden="true" customHeight="false" outlineLevel="0" collapsed="false">
      <c r="B10" s="0" t="s">
        <v>68</v>
      </c>
      <c r="C10" s="0" t="n">
        <v>2000</v>
      </c>
      <c r="D10" s="0" t="n">
        <v>1</v>
      </c>
      <c r="E10" s="61" t="n">
        <v>0</v>
      </c>
    </row>
    <row r="11" customFormat="false" ht="13.8" hidden="true" customHeight="false" outlineLevel="0" collapsed="false">
      <c r="B11" s="0" t="s">
        <v>69</v>
      </c>
      <c r="C11" s="0" t="n">
        <v>5000</v>
      </c>
      <c r="D11" s="0" t="n">
        <v>2</v>
      </c>
      <c r="E11" s="61" t="n">
        <v>0</v>
      </c>
    </row>
    <row r="12" customFormat="false" ht="13.8" hidden="false" customHeight="false" outlineLevel="0" collapsed="false">
      <c r="D12" s="60" t="s">
        <v>70</v>
      </c>
      <c r="E12" s="62" t="n">
        <f aca="false">SUM(E2:E11)</f>
        <v>5150</v>
      </c>
      <c r="F12" s="0" t="s">
        <v>71</v>
      </c>
      <c r="G12" s="61"/>
    </row>
    <row r="14" customFormat="false" ht="13.8" hidden="false" customHeight="false" outlineLevel="0" collapsed="false">
      <c r="E14" s="61"/>
      <c r="F14" s="61"/>
      <c r="G14" s="61"/>
    </row>
    <row r="15" customFormat="false" ht="13.8" hidden="false" customHeight="false" outlineLevel="0" collapsed="false">
      <c r="C15" s="0" t="s">
        <v>72</v>
      </c>
      <c r="D15" s="0" t="n">
        <v>20</v>
      </c>
      <c r="E15" s="61" t="n">
        <f aca="false">E12/D15</f>
        <v>257.5</v>
      </c>
    </row>
    <row r="16" customFormat="false" ht="13.8" hidden="false" customHeight="false" outlineLevel="0" collapsed="false">
      <c r="C16" s="0" t="s">
        <v>73</v>
      </c>
      <c r="D16" s="0" t="n">
        <v>20</v>
      </c>
      <c r="E16" s="61" t="n">
        <v>15</v>
      </c>
    </row>
    <row r="17" customFormat="false" ht="13.8" hidden="false" customHeight="false" outlineLevel="0" collapsed="false">
      <c r="E17" s="61"/>
    </row>
    <row r="18" customFormat="false" ht="13.8" hidden="false" customHeight="false" outlineLevel="0" collapsed="false">
      <c r="C18" s="0" t="s">
        <v>74</v>
      </c>
      <c r="D18" s="0" t="n">
        <v>150000</v>
      </c>
      <c r="E18" s="61" t="n">
        <f aca="false">E16*D18</f>
        <v>2250000</v>
      </c>
    </row>
    <row r="19" customFormat="false" ht="13.8" hidden="false" customHeight="false" outlineLevel="0" collapsed="false">
      <c r="C19" s="0" t="s">
        <v>75</v>
      </c>
      <c r="D19" s="0" t="n">
        <v>125000</v>
      </c>
      <c r="E19" s="61" t="n">
        <f aca="false">D19*E16</f>
        <v>1875000</v>
      </c>
    </row>
    <row r="20" customFormat="false" ht="13.8" hidden="false" customHeight="false" outlineLevel="0" collapsed="false">
      <c r="C20" s="0" t="s">
        <v>76</v>
      </c>
      <c r="D20" s="0" t="n">
        <v>350000</v>
      </c>
      <c r="E20" s="61" t="n">
        <f aca="false">E16*D20</f>
        <v>5250000</v>
      </c>
    </row>
    <row r="21" customFormat="false" ht="13.8" hidden="false" customHeight="false" outlineLevel="0" collapsed="false">
      <c r="C21" s="0" t="s">
        <v>77</v>
      </c>
      <c r="E21" s="61" t="n">
        <v>450000</v>
      </c>
    </row>
    <row r="22" customFormat="false" ht="13.8" hidden="false" customHeight="false" outlineLevel="0" collapsed="false">
      <c r="C22" s="0" t="s">
        <v>78</v>
      </c>
      <c r="D22" s="0" t="s">
        <v>79</v>
      </c>
      <c r="E22" s="61" t="n">
        <v>2000000</v>
      </c>
    </row>
    <row r="23" customFormat="false" ht="13.8" hidden="false" customHeight="false" outlineLevel="0" collapsed="false">
      <c r="D23" s="60" t="s">
        <v>70</v>
      </c>
      <c r="E23" s="63" t="n">
        <f aca="false">SUM(E18:E22)</f>
        <v>11825000</v>
      </c>
      <c r="F23" s="64"/>
    </row>
    <row r="26" customFormat="false" ht="13.8" hidden="false" customHeight="false" outlineLevel="0" collapsed="false">
      <c r="C26" s="61"/>
    </row>
    <row r="34" customFormat="false" ht="13.8" hidden="false" customHeight="false" outlineLevel="0" collapsed="false">
      <c r="C34" s="1" t="s">
        <v>80</v>
      </c>
    </row>
    <row r="36" customFormat="false" ht="13.8" hidden="false" customHeight="false" outlineLevel="0" collapsed="false">
      <c r="C36" s="0" t="s">
        <v>81</v>
      </c>
      <c r="D36" s="61" t="n">
        <f aca="false">4000*656</f>
        <v>2624000</v>
      </c>
    </row>
    <row r="37" customFormat="false" ht="13.8" hidden="false" customHeight="false" outlineLevel="0" collapsed="false">
      <c r="C37" s="0" t="s">
        <v>82</v>
      </c>
      <c r="D37" s="61" t="n">
        <v>380000</v>
      </c>
    </row>
    <row r="38" customFormat="false" ht="13.8" hidden="false" customHeight="false" outlineLevel="0" collapsed="false">
      <c r="C38" s="60" t="s">
        <v>70</v>
      </c>
      <c r="D38" s="63" t="n">
        <f aca="false">D36+D37</f>
        <v>3004000</v>
      </c>
    </row>
    <row r="40" customFormat="false" ht="13.8" hidden="false" customHeight="false" outlineLevel="0" collapsed="false">
      <c r="C40" s="0" t="s">
        <v>83</v>
      </c>
      <c r="D40" s="61" t="n">
        <v>900000</v>
      </c>
    </row>
    <row r="41" customFormat="false" ht="13.8" hidden="false" customHeight="false" outlineLevel="0" collapsed="false">
      <c r="C41" s="0" t="s">
        <v>84</v>
      </c>
      <c r="D41" s="61" t="n">
        <f aca="false">30000*9</f>
        <v>270000</v>
      </c>
    </row>
    <row r="42" customFormat="false" ht="13.8" hidden="false" customHeight="false" outlineLevel="0" collapsed="false">
      <c r="C42" s="0" t="s">
        <v>85</v>
      </c>
      <c r="D42" s="61" t="n">
        <v>60000</v>
      </c>
    </row>
    <row r="43" customFormat="false" ht="13.8" hidden="false" customHeight="false" outlineLevel="0" collapsed="false">
      <c r="C43" s="0" t="s">
        <v>86</v>
      </c>
      <c r="D43" s="61" t="n">
        <v>100000</v>
      </c>
    </row>
    <row r="44" customFormat="false" ht="13.8" hidden="false" customHeight="false" outlineLevel="0" collapsed="false">
      <c r="C44" s="0" t="s">
        <v>87</v>
      </c>
      <c r="D44" s="61" t="n">
        <v>250000</v>
      </c>
    </row>
    <row r="45" customFormat="false" ht="13.8" hidden="false" customHeight="false" outlineLevel="0" collapsed="false">
      <c r="C45" s="0" t="s">
        <v>88</v>
      </c>
      <c r="D45" s="61" t="n">
        <v>100000</v>
      </c>
    </row>
    <row r="46" customFormat="false" ht="13.8" hidden="false" customHeight="false" outlineLevel="0" collapsed="false">
      <c r="C46" s="0" t="s">
        <v>89</v>
      </c>
      <c r="D46" s="61" t="n">
        <v>300000</v>
      </c>
    </row>
    <row r="47" customFormat="false" ht="13.8" hidden="false" customHeight="false" outlineLevel="0" collapsed="false">
      <c r="D47" s="63" t="n">
        <f aca="false">SUM(D40:D46)</f>
        <v>1980000</v>
      </c>
    </row>
    <row r="48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2015-08-22T10:05:28Z</dcterms:created>
  <dc:creator>Alanga</dc:creator>
  <dc:description/>
  <dc:language>fr-FR</dc:language>
  <cp:lastModifiedBy/>
  <dcterms:modified xsi:type="dcterms:W3CDTF">2019-05-18T12:54:54Z</dcterms:modified>
  <cp:revision>107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